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0/Tabelldel nett/"/>
    </mc:Choice>
  </mc:AlternateContent>
  <xr:revisionPtr revIDLastSave="9" documentId="13_ncr:1_{DD07BE52-1008-48BF-9802-2DCD1968E9AE}" xr6:coauthVersionLast="44" xr6:coauthVersionMax="44" xr10:uidLastSave="{AF21EE02-508B-4CFA-81F1-097AB843C681}"/>
  <bookViews>
    <workbookView xWindow="-108" yWindow="-108" windowWidth="30936" windowHeight="16896" activeTab="1" xr2:uid="{00000000-000D-0000-FFFF-FFFF00000000}"/>
  </bookViews>
  <sheets>
    <sheet name="Innhold" sheetId="5" r:id="rId1"/>
    <sheet name="A.4.1" sheetId="2" r:id="rId2"/>
    <sheet name="A.4.2" sheetId="3" r:id="rId3"/>
    <sheet name="A.4.3" sheetId="4" r:id="rId4"/>
  </sheets>
  <definedNames>
    <definedName name="_xlnm.Print_Area" localSheetId="1">'A.4.1'!$A$1:$U$18</definedName>
    <definedName name="_xlnm.Print_Area" localSheetId="2">'A.4.2'!$A$1:$T$14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6" i="2" l="1"/>
  <c r="V6" i="4" l="1"/>
  <c r="C6" i="5" l="1"/>
  <c r="C5" i="5"/>
  <c r="C4" i="5"/>
  <c r="B6" i="5" l="1"/>
  <c r="B5" i="5"/>
  <c r="B4" i="5"/>
</calcChain>
</file>

<file path=xl/sharedStrings.xml><?xml version="1.0" encoding="utf-8"?>
<sst xmlns="http://schemas.openxmlformats.org/spreadsheetml/2006/main" count="64" uniqueCount="57">
  <si>
    <t>Tabell A.4.1</t>
  </si>
  <si>
    <t>Departement/Gruppe av departement</t>
  </si>
  <si>
    <t>Forsvarsdepartementet</t>
  </si>
  <si>
    <t>Øvrige</t>
  </si>
  <si>
    <t>Totalt</t>
  </si>
  <si>
    <t>Tabell A.4.2</t>
  </si>
  <si>
    <t>Universiteter og høgskoler</t>
  </si>
  <si>
    <t>Forskningsråd</t>
  </si>
  <si>
    <t>Utlandet</t>
  </si>
  <si>
    <t>Tabell A.4.3</t>
  </si>
  <si>
    <t>Hovedformål</t>
  </si>
  <si>
    <t>Jordbruk, skogbruk, jakt og fiske</t>
  </si>
  <si>
    <t>Industri og annen næringsvirksomhet</t>
  </si>
  <si>
    <t>Energi</t>
  </si>
  <si>
    <t>Transport og telekommunikasjon</t>
  </si>
  <si>
    <t>Boligforhold, fysisk planlegging</t>
  </si>
  <si>
    <t>Miljøvern</t>
  </si>
  <si>
    <t>Helse</t>
  </si>
  <si>
    <t>Sosiale forhold</t>
  </si>
  <si>
    <t>Kulturelle forhold</t>
  </si>
  <si>
    <t>Utdanningsforhold</t>
  </si>
  <si>
    <t>Arbeidsforhold</t>
  </si>
  <si>
    <t>Allmennvitenskapelig utvikling</t>
  </si>
  <si>
    <t>Romvirksomhet</t>
  </si>
  <si>
    <t>Forsvar</t>
  </si>
  <si>
    <t>Primærmottaker</t>
  </si>
  <si>
    <t>EUs rammeprogram for forskning og teknologi</t>
  </si>
  <si>
    <t>Sum eksklusive EU-kontingent</t>
  </si>
  <si>
    <t>Andre forskningsinstitusjoner</t>
  </si>
  <si>
    <t xml:space="preserve">     Fiske og fangst</t>
  </si>
  <si>
    <t>Offentlig forvaltning og økonomisk planlegging</t>
  </si>
  <si>
    <t>Utforskning og utnyttelse av jorden og atmosfæren</t>
  </si>
  <si>
    <t>-</t>
  </si>
  <si>
    <t>Prosjektbevilgninger m.m.</t>
  </si>
  <si>
    <t>Olje- og energidepartementet</t>
  </si>
  <si>
    <t>Jordbruk, skogbruk, jakt og ferskvannsfiske</t>
  </si>
  <si>
    <t xml:space="preserve">Herav: </t>
  </si>
  <si>
    <t xml:space="preserve">Helse- og omsorgsdepartementet, </t>
  </si>
  <si>
    <t>Landbruks- og matdepartementet</t>
  </si>
  <si>
    <t>Kunnskapsdepartementet,</t>
  </si>
  <si>
    <t>Kulturdepartementet</t>
  </si>
  <si>
    <t>Nummer</t>
  </si>
  <si>
    <t>Navn</t>
  </si>
  <si>
    <t>Merknad</t>
  </si>
  <si>
    <t>A.4.1</t>
  </si>
  <si>
    <t>A.4.2</t>
  </si>
  <si>
    <t>A.4.3</t>
  </si>
  <si>
    <t>A.4 Bevilgninger til FoU over statsbudsjettet</t>
  </si>
  <si>
    <t>Kilde: NIFU</t>
  </si>
  <si>
    <t>Nærings- og fiskeridepartementet,</t>
  </si>
  <si>
    <t>Klima- og miljødepartementet</t>
  </si>
  <si>
    <t>Arbeids- og sosialdepartementet</t>
  </si>
  <si>
    <t>||</t>
  </si>
  <si>
    <t>Anslåtte FoU-bevilgninger i vedtatt statsbudsjett 1983–2020 etter hovedformål. Mill. kr. Løpende priser.</t>
  </si>
  <si>
    <t>Anslåtte FoU-bevilgninger i vedtatt statsbudsjett 1983–2020 etter primærmottaker. Mill. kr. Løpende priser.</t>
  </si>
  <si>
    <t>Anslåtte FoU-bevilgninger i vedtatt statsbudsjett 1983–2020 etter departement/grupper av departement. Mill. kr. Løpende priser.</t>
  </si>
  <si>
    <t>Sist oppdatert 26.06.2020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</si>
</sst>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4" fillId="0" borderId="0">
      <alignment horizontal="left"/>
    </xf>
    <xf numFmtId="0" fontId="9" fillId="0" borderId="1">
      <alignment horizontal="right" vertical="center"/>
    </xf>
    <xf numFmtId="0" fontId="5" fillId="0" borderId="2">
      <alignment vertical="center"/>
    </xf>
    <xf numFmtId="1" fontId="8" fillId="0" borderId="2"/>
    <xf numFmtId="0" fontId="6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73">
    <xf numFmtId="0" fontId="0" fillId="0" borderId="0" xfId="0"/>
    <xf numFmtId="0" fontId="3" fillId="2" borderId="0" xfId="1" applyFill="1"/>
    <xf numFmtId="0" fontId="5" fillId="2" borderId="0" xfId="0" applyFont="1" applyFill="1" applyBorder="1"/>
    <xf numFmtId="0" fontId="4" fillId="2" borderId="0" xfId="2" applyFont="1" applyFill="1">
      <alignment horizontal="left"/>
    </xf>
    <xf numFmtId="0" fontId="9" fillId="2" borderId="1" xfId="3" applyFill="1" applyBorder="1" applyAlignment="1">
      <alignment horizontal="left" vertical="center"/>
    </xf>
    <xf numFmtId="0" fontId="9" fillId="2" borderId="1" xfId="3" applyFill="1">
      <alignment horizontal="right" vertical="center"/>
    </xf>
    <xf numFmtId="0" fontId="5" fillId="2" borderId="0" xfId="0" applyFont="1" applyFill="1" applyBorder="1" applyAlignment="1">
      <alignment horizontal="right"/>
    </xf>
    <xf numFmtId="3" fontId="5" fillId="2" borderId="2" xfId="4" applyNumberFormat="1" applyFill="1">
      <alignment vertical="center"/>
    </xf>
    <xf numFmtId="0" fontId="5" fillId="2" borderId="0" xfId="0" applyFont="1" applyFill="1" applyBorder="1" applyAlignment="1">
      <alignment wrapText="1"/>
    </xf>
    <xf numFmtId="3" fontId="8" fillId="2" borderId="2" xfId="5" applyNumberFormat="1" applyFill="1"/>
    <xf numFmtId="0" fontId="8" fillId="2" borderId="0" xfId="0" applyFont="1" applyFill="1" applyBorder="1"/>
    <xf numFmtId="164" fontId="8" fillId="2" borderId="0" xfId="0" applyNumberFormat="1" applyFont="1" applyFill="1" applyBorder="1"/>
    <xf numFmtId="0" fontId="6" fillId="2" borderId="0" xfId="6" applyFill="1"/>
    <xf numFmtId="0" fontId="6" fillId="2" borderId="0" xfId="6" applyFont="1" applyFill="1"/>
    <xf numFmtId="3" fontId="8" fillId="2" borderId="2" xfId="4" applyNumberFormat="1" applyFont="1" applyFill="1">
      <alignment vertical="center"/>
    </xf>
    <xf numFmtId="3" fontId="5" fillId="2" borderId="0" xfId="0" applyNumberFormat="1" applyFont="1" applyFill="1" applyBorder="1"/>
    <xf numFmtId="3" fontId="5" fillId="2" borderId="2" xfId="4" applyNumberFormat="1" applyFill="1" applyAlignment="1"/>
    <xf numFmtId="3" fontId="8" fillId="2" borderId="0" xfId="0" applyNumberFormat="1" applyFont="1" applyFill="1" applyBorder="1"/>
    <xf numFmtId="3" fontId="5" fillId="2" borderId="2" xfId="4" quotePrefix="1" applyNumberFormat="1" applyFont="1" applyFill="1" applyAlignment="1">
      <alignment horizontal="right" vertical="center"/>
    </xf>
    <xf numFmtId="0" fontId="5" fillId="2" borderId="2" xfId="4" applyFill="1" applyBorder="1">
      <alignment vertical="center"/>
    </xf>
    <xf numFmtId="0" fontId="5" fillId="2" borderId="2" xfId="4" applyFont="1" applyFill="1" applyBorder="1">
      <alignment vertical="center"/>
    </xf>
    <xf numFmtId="0" fontId="5" fillId="2" borderId="2" xfId="4" applyFont="1" applyFill="1" applyBorder="1" applyAlignment="1">
      <alignment vertical="center" wrapText="1"/>
    </xf>
    <xf numFmtId="1" fontId="8" fillId="2" borderId="2" xfId="5" applyFont="1" applyFill="1" applyBorder="1"/>
    <xf numFmtId="0" fontId="8" fillId="2" borderId="2" xfId="4" applyFont="1" applyFill="1" applyBorder="1">
      <alignment vertical="center"/>
    </xf>
    <xf numFmtId="1" fontId="8" fillId="2" borderId="2" xfId="5" applyFill="1" applyBorder="1"/>
    <xf numFmtId="0" fontId="5" fillId="2" borderId="3" xfId="4" applyFont="1" applyFill="1" applyBorder="1" applyAlignment="1">
      <alignment vertical="center" wrapText="1"/>
    </xf>
    <xf numFmtId="0" fontId="5" fillId="2" borderId="2" xfId="4" applyFont="1" applyFill="1" applyBorder="1" applyAlignment="1">
      <alignment vertical="center"/>
    </xf>
    <xf numFmtId="0" fontId="5" fillId="2" borderId="2" xfId="4" applyFont="1" applyFill="1" applyBorder="1" applyAlignment="1">
      <alignment vertical="top" wrapText="1"/>
    </xf>
    <xf numFmtId="0" fontId="5" fillId="2" borderId="3" xfId="4" applyFill="1" applyBorder="1">
      <alignment vertical="center"/>
    </xf>
    <xf numFmtId="0" fontId="9" fillId="2" borderId="1" xfId="3" applyFill="1" applyBorder="1" applyAlignment="1">
      <alignment horizontal="left"/>
    </xf>
    <xf numFmtId="0" fontId="9" fillId="2" borderId="1" xfId="3" applyFill="1" applyAlignment="1">
      <alignment horizontal="right"/>
    </xf>
    <xf numFmtId="0" fontId="9" fillId="2" borderId="1" xfId="3" quotePrefix="1" applyFont="1" applyFill="1" applyAlignment="1">
      <alignment horizontal="right"/>
    </xf>
    <xf numFmtId="0" fontId="11" fillId="2" borderId="0" xfId="0" applyFont="1" applyFill="1" applyBorder="1"/>
    <xf numFmtId="0" fontId="9" fillId="2" borderId="4" xfId="3" applyFill="1" applyBorder="1" applyAlignment="1">
      <alignment horizontal="left"/>
    </xf>
    <xf numFmtId="0" fontId="5" fillId="2" borderId="5" xfId="4" applyFont="1" applyFill="1" applyBorder="1" applyAlignment="1">
      <alignment vertical="center"/>
    </xf>
    <xf numFmtId="0" fontId="5" fillId="2" borderId="0" xfId="4" applyFont="1" applyFill="1" applyBorder="1" applyAlignment="1">
      <alignment vertical="center"/>
    </xf>
    <xf numFmtId="0" fontId="5" fillId="2" borderId="0" xfId="4" applyFont="1" applyFill="1" applyBorder="1">
      <alignment vertical="center"/>
    </xf>
    <xf numFmtId="0" fontId="5" fillId="2" borderId="0" xfId="4" applyFill="1" applyBorder="1">
      <alignment vertical="center"/>
    </xf>
    <xf numFmtId="1" fontId="8" fillId="2" borderId="0" xfId="5" applyFill="1" applyBorder="1"/>
    <xf numFmtId="0" fontId="9" fillId="2" borderId="6" xfId="3" applyFill="1" applyBorder="1" applyAlignment="1">
      <alignment horizontal="right"/>
    </xf>
    <xf numFmtId="0" fontId="9" fillId="2" borderId="6" xfId="3" applyFill="1" applyBorder="1">
      <alignment horizontal="right" vertical="center"/>
    </xf>
    <xf numFmtId="0" fontId="9" fillId="2" borderId="4" xfId="3" applyFill="1" applyBorder="1" applyAlignment="1">
      <alignment horizontal="left" vertical="center"/>
    </xf>
    <xf numFmtId="0" fontId="5" fillId="2" borderId="5" xfId="4" applyFill="1" applyBorder="1">
      <alignment vertical="center"/>
    </xf>
    <xf numFmtId="0" fontId="5" fillId="2" borderId="0" xfId="4" applyFont="1" applyFill="1" applyBorder="1" applyAlignment="1">
      <alignment vertical="top" wrapText="1"/>
    </xf>
    <xf numFmtId="1" fontId="8" fillId="2" borderId="0" xfId="5" applyFont="1" applyFill="1" applyBorder="1"/>
    <xf numFmtId="0" fontId="8" fillId="2" borderId="0" xfId="4" applyFont="1" applyFill="1" applyBorder="1">
      <alignment vertical="center"/>
    </xf>
    <xf numFmtId="1" fontId="5" fillId="2" borderId="0" xfId="0" applyNumberFormat="1" applyFont="1" applyFill="1" applyBorder="1"/>
    <xf numFmtId="164" fontId="7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164" fontId="12" fillId="0" borderId="0" xfId="0" applyNumberFormat="1" applyFont="1"/>
    <xf numFmtId="1" fontId="13" fillId="0" borderId="0" xfId="0" applyNumberFormat="1" applyFont="1"/>
    <xf numFmtId="0" fontId="3" fillId="3" borderId="0" xfId="1" applyFill="1"/>
    <xf numFmtId="0" fontId="0" fillId="3" borderId="0" xfId="0" applyFill="1"/>
    <xf numFmtId="0" fontId="8" fillId="3" borderId="7" xfId="0" applyFont="1" applyFill="1" applyBorder="1"/>
    <xf numFmtId="0" fontId="10" fillId="3" borderId="0" xfId="8" applyFont="1" applyFill="1" applyAlignment="1" applyProtection="1"/>
    <xf numFmtId="0" fontId="5" fillId="3" borderId="0" xfId="0" applyFont="1" applyFill="1"/>
    <xf numFmtId="0" fontId="8" fillId="3" borderId="0" xfId="0" applyFont="1" applyFill="1"/>
    <xf numFmtId="0" fontId="10" fillId="3" borderId="0" xfId="8" applyFill="1" applyAlignment="1" applyProtection="1"/>
    <xf numFmtId="3" fontId="5" fillId="2" borderId="0" xfId="4" applyNumberFormat="1" applyFill="1" applyBorder="1" applyAlignment="1"/>
    <xf numFmtId="3" fontId="5" fillId="2" borderId="0" xfId="4" applyNumberFormat="1" applyFill="1" applyBorder="1">
      <alignment vertical="center"/>
    </xf>
    <xf numFmtId="3" fontId="8" fillId="2" borderId="0" xfId="5" applyNumberFormat="1" applyFill="1" applyBorder="1"/>
    <xf numFmtId="3" fontId="5" fillId="2" borderId="8" xfId="4" applyNumberFormat="1" applyFill="1" applyBorder="1" applyAlignment="1"/>
    <xf numFmtId="3" fontId="5" fillId="2" borderId="9" xfId="4" applyNumberFormat="1" applyFill="1" applyBorder="1" applyAlignment="1"/>
    <xf numFmtId="3" fontId="5" fillId="2" borderId="9" xfId="4" applyNumberFormat="1" applyFill="1" applyBorder="1">
      <alignment vertical="center"/>
    </xf>
    <xf numFmtId="3" fontId="8" fillId="2" borderId="9" xfId="5" applyNumberFormat="1" applyFill="1" applyBorder="1"/>
    <xf numFmtId="0" fontId="9" fillId="2" borderId="4" xfId="3" applyFont="1" applyFill="1" applyBorder="1" applyAlignment="1">
      <alignment horizontal="left" vertical="center"/>
    </xf>
    <xf numFmtId="3" fontId="5" fillId="0" borderId="0" xfId="4" applyNumberFormat="1" applyFill="1" applyBorder="1">
      <alignment vertical="center"/>
    </xf>
    <xf numFmtId="3" fontId="5" fillId="0" borderId="0" xfId="4" applyNumberFormat="1" applyFill="1" applyBorder="1" applyAlignment="1"/>
    <xf numFmtId="3" fontId="8" fillId="0" borderId="0" xfId="5" applyNumberFormat="1" applyFill="1" applyBorder="1"/>
    <xf numFmtId="3" fontId="8" fillId="2" borderId="0" xfId="4" applyNumberFormat="1" applyFont="1" applyFill="1" applyBorder="1">
      <alignment vertical="center"/>
    </xf>
    <xf numFmtId="3" fontId="5" fillId="0" borderId="2" xfId="4" applyNumberFormat="1" applyFill="1">
      <alignment vertical="center"/>
    </xf>
  </cellXfs>
  <cellStyles count="11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Normal" xfId="0" builtinId="0"/>
    <cellStyle name="Tabell" xfId="9" xr:uid="{00000000-0005-0000-0000-000009000000}"/>
    <cellStyle name="Tabell-tittel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workbookViewId="0"/>
  </sheetViews>
  <sheetFormatPr baseColWidth="10" defaultColWidth="11.44140625" defaultRowHeight="13.2" x14ac:dyDescent="0.25"/>
  <cols>
    <col min="1" max="1" width="9" style="54" customWidth="1"/>
    <col min="2" max="2" width="138.33203125" style="54" bestFit="1" customWidth="1"/>
    <col min="3" max="3" width="22.5546875" style="54" bestFit="1" customWidth="1"/>
    <col min="4" max="16384" width="11.44140625" style="54"/>
  </cols>
  <sheetData>
    <row r="1" spans="1:3" ht="17.399999999999999" x14ac:dyDescent="0.3">
      <c r="A1" s="53" t="s">
        <v>47</v>
      </c>
    </row>
    <row r="3" spans="1:3" x14ac:dyDescent="0.25">
      <c r="A3" s="55" t="s">
        <v>41</v>
      </c>
      <c r="B3" s="55" t="s">
        <v>42</v>
      </c>
      <c r="C3" s="55" t="s">
        <v>43</v>
      </c>
    </row>
    <row r="4" spans="1:3" s="58" customFormat="1" x14ac:dyDescent="0.25">
      <c r="A4" s="56" t="s">
        <v>44</v>
      </c>
      <c r="B4" s="57" t="str">
        <f>'A.4.1'!A3</f>
        <v>Anslåtte FoU-bevilgninger i vedtatt statsbudsjett 1983–2020 etter departement/grupper av departement. Mill. kr. Løpende priser.</v>
      </c>
      <c r="C4" s="57" t="str">
        <f>'A.4.1'!A1</f>
        <v>Sist oppdatert 26.06.2020</v>
      </c>
    </row>
    <row r="5" spans="1:3" s="58" customFormat="1" x14ac:dyDescent="0.25">
      <c r="A5" s="56" t="s">
        <v>45</v>
      </c>
      <c r="B5" s="57" t="str">
        <f>'A.4.2'!A3</f>
        <v>Anslåtte FoU-bevilgninger i vedtatt statsbudsjett 1983–2020 etter primærmottaker. Mill. kr. Løpende priser.</v>
      </c>
      <c r="C5" s="57" t="str">
        <f>'A.4.2'!A1</f>
        <v>Sist oppdatert 26.06.2020</v>
      </c>
    </row>
    <row r="6" spans="1:3" x14ac:dyDescent="0.25">
      <c r="A6" s="59" t="s">
        <v>46</v>
      </c>
      <c r="B6" s="54" t="str">
        <f>'A.4.3'!A3</f>
        <v>Anslåtte FoU-bevilgninger i vedtatt statsbudsjett 1983–2020 etter hovedformål. Mill. kr. Løpende priser.</v>
      </c>
      <c r="C6" s="54" t="str">
        <f>'A.4.3'!A1</f>
        <v>Sist oppdatert 26.06.2020</v>
      </c>
    </row>
  </sheetData>
  <hyperlinks>
    <hyperlink ref="A4" location="A.4.1!Utskriftsområde" display="A.4.1" xr:uid="{00000000-0004-0000-0000-000000000000}"/>
    <hyperlink ref="A5" location="A.4.2!Utskriftsområde" display="A.4.2" xr:uid="{00000000-0004-0000-0000-000001000000}"/>
    <hyperlink ref="A6" location="A.4.3!Utskriftsområde" display="A.4.3" xr:uid="{00000000-0004-0000-0000-000002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4"/>
  <sheetViews>
    <sheetView tabSelected="1" zoomScaleNormal="100" workbookViewId="0">
      <selection activeCell="W16" sqref="W16"/>
    </sheetView>
  </sheetViews>
  <sheetFormatPr baseColWidth="10" defaultColWidth="9.109375" defaultRowHeight="13.2" x14ac:dyDescent="0.25"/>
  <cols>
    <col min="1" max="1" width="2.44140625" style="2" customWidth="1"/>
    <col min="2" max="2" width="32.88671875" style="2" customWidth="1"/>
    <col min="3" max="22" width="8" style="2" customWidth="1"/>
    <col min="23" max="23" width="9.5546875" style="2" bestFit="1" customWidth="1"/>
    <col min="24" max="16384" width="9.109375" style="2"/>
  </cols>
  <sheetData>
    <row r="1" spans="1:23" x14ac:dyDescent="0.25">
      <c r="A1" s="32" t="s">
        <v>56</v>
      </c>
    </row>
    <row r="2" spans="1:23" ht="17.399999999999999" x14ac:dyDescent="0.3">
      <c r="A2" s="1" t="s">
        <v>0</v>
      </c>
      <c r="B2" s="1"/>
    </row>
    <row r="3" spans="1:23" ht="15.6" x14ac:dyDescent="0.3">
      <c r="A3" s="3" t="s">
        <v>55</v>
      </c>
      <c r="B3" s="3"/>
    </row>
    <row r="5" spans="1:23" s="6" customFormat="1" ht="15.75" customHeight="1" x14ac:dyDescent="0.25">
      <c r="A5" s="33" t="s">
        <v>1</v>
      </c>
      <c r="B5" s="29"/>
      <c r="C5" s="30">
        <v>1983</v>
      </c>
      <c r="D5" s="30">
        <v>1990</v>
      </c>
      <c r="E5" s="30">
        <v>1995</v>
      </c>
      <c r="F5" s="30">
        <v>2000</v>
      </c>
      <c r="G5" s="30">
        <v>2005</v>
      </c>
      <c r="H5" s="30">
        <v>2006</v>
      </c>
      <c r="I5" s="39">
        <v>2007</v>
      </c>
      <c r="J5" s="30">
        <v>2008</v>
      </c>
      <c r="K5" s="39">
        <v>2009</v>
      </c>
      <c r="L5" s="39">
        <v>2010</v>
      </c>
      <c r="M5" s="39">
        <v>2011</v>
      </c>
      <c r="N5" s="39">
        <v>2012</v>
      </c>
      <c r="O5" s="39">
        <v>2013</v>
      </c>
      <c r="P5" s="39">
        <v>2014</v>
      </c>
      <c r="Q5" s="39">
        <v>2015</v>
      </c>
      <c r="R5" s="39">
        <v>2016</v>
      </c>
      <c r="S5" s="31">
        <v>2017</v>
      </c>
      <c r="T5" s="30">
        <v>2018</v>
      </c>
      <c r="U5" s="39">
        <v>2019</v>
      </c>
      <c r="V5" s="39">
        <v>2020</v>
      </c>
    </row>
    <row r="6" spans="1:23" s="8" customFormat="1" x14ac:dyDescent="0.25">
      <c r="A6" s="34" t="s">
        <v>39</v>
      </c>
      <c r="B6" s="25"/>
      <c r="C6" s="16">
        <v>1042</v>
      </c>
      <c r="D6" s="16">
        <v>2262</v>
      </c>
      <c r="E6" s="16">
        <v>3319</v>
      </c>
      <c r="F6" s="16">
        <v>4952</v>
      </c>
      <c r="G6" s="16">
        <v>7581</v>
      </c>
      <c r="H6" s="16">
        <v>8501</v>
      </c>
      <c r="I6" s="16">
        <v>9097</v>
      </c>
      <c r="J6" s="16">
        <v>9889</v>
      </c>
      <c r="K6" s="16">
        <v>10806</v>
      </c>
      <c r="L6" s="16">
        <v>11596</v>
      </c>
      <c r="M6" s="16">
        <v>11917</v>
      </c>
      <c r="N6" s="16">
        <v>12518</v>
      </c>
      <c r="O6" s="16">
        <v>13291</v>
      </c>
      <c r="P6" s="16">
        <v>13809</v>
      </c>
      <c r="Q6" s="16">
        <v>15415</v>
      </c>
      <c r="R6" s="16">
        <v>16601</v>
      </c>
      <c r="S6" s="16">
        <v>17967</v>
      </c>
      <c r="T6" s="60">
        <v>19463</v>
      </c>
      <c r="U6" s="63">
        <v>20182</v>
      </c>
      <c r="V6" s="63">
        <v>20537</v>
      </c>
    </row>
    <row r="7" spans="1:23" s="8" customFormat="1" x14ac:dyDescent="0.25">
      <c r="B7" s="26" t="s">
        <v>40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60"/>
      <c r="U7" s="64"/>
      <c r="V7" s="64"/>
    </row>
    <row r="8" spans="1:23" x14ac:dyDescent="0.25">
      <c r="A8" s="35" t="s">
        <v>37</v>
      </c>
      <c r="B8" s="21"/>
      <c r="C8" s="7">
        <v>133</v>
      </c>
      <c r="D8" s="7">
        <v>292</v>
      </c>
      <c r="E8" s="7">
        <v>436</v>
      </c>
      <c r="F8" s="7">
        <v>600</v>
      </c>
      <c r="G8" s="7">
        <v>1579</v>
      </c>
      <c r="H8" s="7">
        <v>2044</v>
      </c>
      <c r="I8" s="7">
        <v>2658</v>
      </c>
      <c r="J8" s="7">
        <v>2874</v>
      </c>
      <c r="K8" s="7">
        <v>3070</v>
      </c>
      <c r="L8" s="7">
        <v>3202</v>
      </c>
      <c r="M8" s="7">
        <v>3392</v>
      </c>
      <c r="N8" s="7">
        <v>3579</v>
      </c>
      <c r="O8" s="7">
        <v>4122</v>
      </c>
      <c r="P8" s="7">
        <v>4497</v>
      </c>
      <c r="Q8" s="7">
        <v>4774</v>
      </c>
      <c r="R8" s="7">
        <v>4984</v>
      </c>
      <c r="S8" s="7">
        <v>4948</v>
      </c>
      <c r="T8" s="61">
        <v>5185</v>
      </c>
      <c r="U8" s="65">
        <v>5408</v>
      </c>
      <c r="V8" s="65">
        <v>5537</v>
      </c>
    </row>
    <row r="9" spans="1:23" x14ac:dyDescent="0.25">
      <c r="A9" s="35"/>
      <c r="B9" s="21" t="s">
        <v>51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61"/>
      <c r="U9" s="65"/>
      <c r="V9" s="65"/>
    </row>
    <row r="10" spans="1:23" s="8" customFormat="1" x14ac:dyDescent="0.25">
      <c r="A10" s="35" t="s">
        <v>49</v>
      </c>
      <c r="B10" s="21"/>
      <c r="C10" s="16">
        <v>685</v>
      </c>
      <c r="D10" s="16">
        <v>1707</v>
      </c>
      <c r="E10" s="16">
        <v>1839</v>
      </c>
      <c r="F10" s="16">
        <v>1934</v>
      </c>
      <c r="G10" s="16">
        <v>2225</v>
      </c>
      <c r="H10" s="16">
        <v>2524</v>
      </c>
      <c r="I10" s="16">
        <v>2730</v>
      </c>
      <c r="J10" s="16">
        <v>2851</v>
      </c>
      <c r="K10" s="16">
        <v>3113</v>
      </c>
      <c r="L10" s="16">
        <v>3591</v>
      </c>
      <c r="M10" s="16">
        <v>3572</v>
      </c>
      <c r="N10" s="16">
        <v>3579</v>
      </c>
      <c r="O10" s="7">
        <v>3751</v>
      </c>
      <c r="P10" s="7">
        <v>4265</v>
      </c>
      <c r="Q10" s="7">
        <v>4548</v>
      </c>
      <c r="R10" s="7">
        <v>4825</v>
      </c>
      <c r="S10" s="7">
        <v>5899</v>
      </c>
      <c r="T10" s="61">
        <v>4814</v>
      </c>
      <c r="U10" s="65">
        <v>5066</v>
      </c>
      <c r="V10" s="65">
        <v>4942</v>
      </c>
    </row>
    <row r="11" spans="1:23" s="8" customFormat="1" x14ac:dyDescent="0.25">
      <c r="A11" s="35"/>
      <c r="B11" s="21" t="s">
        <v>34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60"/>
      <c r="U11" s="64"/>
      <c r="V11" s="64"/>
    </row>
    <row r="12" spans="1:23" x14ac:dyDescent="0.25">
      <c r="A12" s="36" t="s">
        <v>38</v>
      </c>
      <c r="B12" s="19"/>
      <c r="C12" s="7">
        <v>290</v>
      </c>
      <c r="D12" s="7">
        <v>524</v>
      </c>
      <c r="E12" s="7">
        <v>517</v>
      </c>
      <c r="F12" s="7">
        <v>368</v>
      </c>
      <c r="G12" s="7">
        <v>450</v>
      </c>
      <c r="H12" s="7">
        <v>490</v>
      </c>
      <c r="I12" s="7">
        <v>520</v>
      </c>
      <c r="J12" s="7">
        <v>525</v>
      </c>
      <c r="K12" s="7">
        <v>554</v>
      </c>
      <c r="L12" s="7">
        <v>585</v>
      </c>
      <c r="M12" s="7">
        <v>589</v>
      </c>
      <c r="N12" s="7">
        <v>599</v>
      </c>
      <c r="O12" s="7">
        <v>619</v>
      </c>
      <c r="P12" s="7">
        <v>636</v>
      </c>
      <c r="Q12" s="7">
        <v>661</v>
      </c>
      <c r="R12" s="7">
        <v>661</v>
      </c>
      <c r="S12" s="7">
        <v>812</v>
      </c>
      <c r="T12" s="61">
        <v>814</v>
      </c>
      <c r="U12" s="65">
        <v>830</v>
      </c>
      <c r="V12" s="65">
        <v>872</v>
      </c>
    </row>
    <row r="13" spans="1:23" x14ac:dyDescent="0.25">
      <c r="A13" s="37" t="s">
        <v>50</v>
      </c>
      <c r="B13" s="19"/>
      <c r="C13" s="7">
        <v>119</v>
      </c>
      <c r="D13" s="7">
        <v>303</v>
      </c>
      <c r="E13" s="7">
        <v>347</v>
      </c>
      <c r="F13" s="7">
        <v>379</v>
      </c>
      <c r="G13" s="7">
        <v>391</v>
      </c>
      <c r="H13" s="7">
        <v>432</v>
      </c>
      <c r="I13" s="7">
        <v>451</v>
      </c>
      <c r="J13" s="7">
        <v>482</v>
      </c>
      <c r="K13" s="7">
        <v>586</v>
      </c>
      <c r="L13" s="7">
        <v>626</v>
      </c>
      <c r="M13" s="7">
        <v>687</v>
      </c>
      <c r="N13" s="7">
        <v>708</v>
      </c>
      <c r="O13" s="7">
        <v>766</v>
      </c>
      <c r="P13" s="7">
        <v>807</v>
      </c>
      <c r="Q13" s="7">
        <v>813</v>
      </c>
      <c r="R13" s="7">
        <v>835</v>
      </c>
      <c r="S13" s="7">
        <v>962</v>
      </c>
      <c r="T13" s="61">
        <v>1035</v>
      </c>
      <c r="U13" s="65">
        <v>1066</v>
      </c>
      <c r="V13" s="65">
        <v>1127</v>
      </c>
    </row>
    <row r="14" spans="1:23" x14ac:dyDescent="0.25">
      <c r="A14" s="37" t="s">
        <v>2</v>
      </c>
      <c r="B14" s="19"/>
      <c r="C14" s="7">
        <v>303</v>
      </c>
      <c r="D14" s="7">
        <v>404</v>
      </c>
      <c r="E14" s="7">
        <v>429</v>
      </c>
      <c r="F14" s="7">
        <v>483</v>
      </c>
      <c r="G14" s="7">
        <v>880</v>
      </c>
      <c r="H14" s="7">
        <v>895</v>
      </c>
      <c r="I14" s="7">
        <v>885</v>
      </c>
      <c r="J14" s="7">
        <v>895</v>
      </c>
      <c r="K14" s="7">
        <v>915</v>
      </c>
      <c r="L14" s="7">
        <v>940</v>
      </c>
      <c r="M14" s="7">
        <v>975</v>
      </c>
      <c r="N14" s="7">
        <v>1010</v>
      </c>
      <c r="O14" s="7">
        <v>1045</v>
      </c>
      <c r="P14" s="7">
        <v>1070</v>
      </c>
      <c r="Q14" s="7">
        <v>1100</v>
      </c>
      <c r="R14" s="7">
        <v>1140</v>
      </c>
      <c r="S14" s="7">
        <v>1170</v>
      </c>
      <c r="T14" s="61">
        <v>1225</v>
      </c>
      <c r="U14" s="65">
        <v>1260</v>
      </c>
      <c r="V14" s="65">
        <v>1300</v>
      </c>
    </row>
    <row r="15" spans="1:23" x14ac:dyDescent="0.25">
      <c r="A15" s="36" t="s">
        <v>3</v>
      </c>
      <c r="B15" s="20"/>
      <c r="C15" s="7">
        <v>289</v>
      </c>
      <c r="D15" s="7">
        <v>696</v>
      </c>
      <c r="E15" s="7">
        <v>849</v>
      </c>
      <c r="F15" s="7">
        <v>1421</v>
      </c>
      <c r="G15" s="7">
        <v>1177</v>
      </c>
      <c r="H15" s="7">
        <v>1488</v>
      </c>
      <c r="I15" s="7">
        <v>1750</v>
      </c>
      <c r="J15" s="7">
        <v>1841</v>
      </c>
      <c r="K15" s="7">
        <v>2160</v>
      </c>
      <c r="L15" s="7">
        <v>2436</v>
      </c>
      <c r="M15" s="7">
        <v>2419</v>
      </c>
      <c r="N15" s="7">
        <v>2496</v>
      </c>
      <c r="O15" s="7">
        <v>2781</v>
      </c>
      <c r="P15" s="7">
        <v>3227</v>
      </c>
      <c r="Q15" s="7">
        <v>3458</v>
      </c>
      <c r="R15" s="7">
        <v>3933</v>
      </c>
      <c r="S15" s="7">
        <v>4090</v>
      </c>
      <c r="T15" s="61">
        <v>4076</v>
      </c>
      <c r="U15" s="65">
        <v>4214</v>
      </c>
      <c r="V15" s="65">
        <v>4526</v>
      </c>
    </row>
    <row r="16" spans="1:23" s="10" customFormat="1" x14ac:dyDescent="0.25">
      <c r="A16" s="38" t="s">
        <v>4</v>
      </c>
      <c r="B16" s="24"/>
      <c r="C16" s="9">
        <v>2861</v>
      </c>
      <c r="D16" s="9">
        <v>6188</v>
      </c>
      <c r="E16" s="9">
        <v>7736</v>
      </c>
      <c r="F16" s="9">
        <v>10137</v>
      </c>
      <c r="G16" s="9">
        <v>14283</v>
      </c>
      <c r="H16" s="9">
        <v>16374</v>
      </c>
      <c r="I16" s="9">
        <v>18091</v>
      </c>
      <c r="J16" s="9">
        <v>19357</v>
      </c>
      <c r="K16" s="9">
        <v>21204</v>
      </c>
      <c r="L16" s="9">
        <v>22976</v>
      </c>
      <c r="M16" s="9">
        <v>23551</v>
      </c>
      <c r="N16" s="9">
        <v>24489</v>
      </c>
      <c r="O16" s="9">
        <v>26375</v>
      </c>
      <c r="P16" s="9">
        <v>28311</v>
      </c>
      <c r="Q16" s="9">
        <v>30769</v>
      </c>
      <c r="R16" s="9">
        <v>32979</v>
      </c>
      <c r="S16" s="9">
        <v>35848</v>
      </c>
      <c r="T16" s="62">
        <v>36612</v>
      </c>
      <c r="U16" s="66">
        <v>38026</v>
      </c>
      <c r="V16" s="66">
        <v>38841</v>
      </c>
      <c r="W16" s="11">
        <f>(V16-U16)/U16*100</f>
        <v>2.1432703939409876</v>
      </c>
    </row>
    <row r="17" spans="1:22" s="10" customFormat="1" x14ac:dyDescent="0.25">
      <c r="C17" s="17"/>
      <c r="D17" s="17"/>
      <c r="E17" s="17"/>
      <c r="F17" s="17"/>
      <c r="G17" s="17"/>
      <c r="H17" s="17"/>
      <c r="I17" s="17"/>
      <c r="K17" s="17"/>
      <c r="L17" s="17"/>
      <c r="M17" s="17"/>
    </row>
    <row r="18" spans="1:22" x14ac:dyDescent="0.25">
      <c r="A18" s="13" t="s">
        <v>48</v>
      </c>
      <c r="B18" s="12"/>
      <c r="G18" s="15"/>
      <c r="M18" s="15"/>
      <c r="N18" s="15"/>
      <c r="Q18" s="15"/>
      <c r="R18" s="15"/>
      <c r="S18" s="15"/>
      <c r="T18" s="15"/>
      <c r="U18" s="15"/>
      <c r="V18" s="15"/>
    </row>
    <row r="19" spans="1:22" x14ac:dyDescent="0.25">
      <c r="O19" s="15"/>
    </row>
    <row r="20" spans="1:22" x14ac:dyDescent="0.25">
      <c r="A20" s="13"/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22" x14ac:dyDescent="0.25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22" x14ac:dyDescent="0.25">
      <c r="Q22" s="15"/>
    </row>
    <row r="23" spans="1:22" x14ac:dyDescent="0.25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22" x14ac:dyDescent="0.25">
      <c r="Q24" s="15"/>
    </row>
  </sheetData>
  <phoneticPr fontId="0" type="noConversion"/>
  <pageMargins left="0.78740157499999996" right="0.78740157499999996" top="0.984251969" bottom="0.984251969" header="0.5" footer="0.5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3"/>
  <sheetViews>
    <sheetView zoomScaleNormal="100" workbookViewId="0"/>
  </sheetViews>
  <sheetFormatPr baseColWidth="10" defaultColWidth="9.109375" defaultRowHeight="11.25" customHeight="1" x14ac:dyDescent="0.25"/>
  <cols>
    <col min="1" max="1" width="26.33203125" style="2" customWidth="1"/>
    <col min="2" max="20" width="8" style="2" customWidth="1"/>
    <col min="21" max="16384" width="9.109375" style="2"/>
  </cols>
  <sheetData>
    <row r="1" spans="1:21" ht="11.25" customHeight="1" x14ac:dyDescent="0.25">
      <c r="A1" s="32" t="s">
        <v>56</v>
      </c>
    </row>
    <row r="2" spans="1:21" ht="17.399999999999999" x14ac:dyDescent="0.3">
      <c r="A2" s="1" t="s">
        <v>5</v>
      </c>
    </row>
    <row r="3" spans="1:21" ht="15.6" x14ac:dyDescent="0.3">
      <c r="A3" s="3" t="s">
        <v>54</v>
      </c>
    </row>
    <row r="4" spans="1:21" ht="12.75" customHeight="1" x14ac:dyDescent="0.25">
      <c r="A4" s="10"/>
    </row>
    <row r="5" spans="1:21" s="6" customFormat="1" ht="12.75" customHeight="1" x14ac:dyDescent="0.25">
      <c r="A5" s="67" t="s">
        <v>25</v>
      </c>
      <c r="B5" s="5">
        <v>1983</v>
      </c>
      <c r="C5" s="5">
        <v>1990</v>
      </c>
      <c r="D5" s="5">
        <v>1995</v>
      </c>
      <c r="E5" s="5">
        <v>2000</v>
      </c>
      <c r="F5" s="5">
        <v>2005</v>
      </c>
      <c r="G5" s="5">
        <v>2006</v>
      </c>
      <c r="H5" s="40">
        <v>2007</v>
      </c>
      <c r="I5" s="5">
        <v>2008</v>
      </c>
      <c r="J5" s="5">
        <v>2009</v>
      </c>
      <c r="K5" s="40">
        <v>2010</v>
      </c>
      <c r="L5" s="40">
        <v>2011</v>
      </c>
      <c r="M5" s="40">
        <v>2012</v>
      </c>
      <c r="N5" s="40">
        <v>2013</v>
      </c>
      <c r="O5" s="40">
        <v>2014</v>
      </c>
      <c r="P5" s="40">
        <v>2015</v>
      </c>
      <c r="Q5" s="40">
        <v>2016</v>
      </c>
      <c r="R5" s="5">
        <v>2017</v>
      </c>
      <c r="S5" s="5">
        <v>2018</v>
      </c>
      <c r="T5" s="40">
        <v>2019</v>
      </c>
      <c r="U5" s="40">
        <v>2020</v>
      </c>
    </row>
    <row r="6" spans="1:21" ht="12.75" customHeight="1" x14ac:dyDescent="0.25">
      <c r="A6" s="19" t="s">
        <v>6</v>
      </c>
      <c r="B6" s="7">
        <v>1014</v>
      </c>
      <c r="C6" s="7">
        <v>2018</v>
      </c>
      <c r="D6" s="7">
        <v>2822</v>
      </c>
      <c r="E6" s="7">
        <v>4156</v>
      </c>
      <c r="F6" s="7">
        <v>5865</v>
      </c>
      <c r="G6" s="7">
        <v>6683</v>
      </c>
      <c r="H6" s="7">
        <v>7613</v>
      </c>
      <c r="I6" s="7">
        <v>8058</v>
      </c>
      <c r="J6" s="7">
        <v>8788</v>
      </c>
      <c r="K6" s="7">
        <v>9263</v>
      </c>
      <c r="L6" s="7">
        <v>9449</v>
      </c>
      <c r="M6" s="7">
        <v>9810</v>
      </c>
      <c r="N6" s="7">
        <v>10468</v>
      </c>
      <c r="O6" s="7">
        <v>11354</v>
      </c>
      <c r="P6" s="7">
        <v>12391</v>
      </c>
      <c r="Q6" s="7">
        <v>13194</v>
      </c>
      <c r="R6" s="7">
        <v>14968</v>
      </c>
      <c r="S6" s="7">
        <v>15520</v>
      </c>
      <c r="T6" s="7">
        <v>15939</v>
      </c>
      <c r="U6" s="61">
        <v>16574</v>
      </c>
    </row>
    <row r="7" spans="1:21" ht="12.75" customHeight="1" x14ac:dyDescent="0.25">
      <c r="A7" s="20" t="s">
        <v>28</v>
      </c>
      <c r="B7" s="7">
        <v>571</v>
      </c>
      <c r="C7" s="7">
        <v>1054</v>
      </c>
      <c r="D7" s="7">
        <v>1080</v>
      </c>
      <c r="E7" s="7">
        <v>1055</v>
      </c>
      <c r="F7" s="7">
        <v>1458</v>
      </c>
      <c r="G7" s="7">
        <v>1626</v>
      </c>
      <c r="H7" s="7">
        <v>1943</v>
      </c>
      <c r="I7" s="7">
        <v>2099</v>
      </c>
      <c r="J7" s="7">
        <v>2187</v>
      </c>
      <c r="K7" s="7">
        <v>2206</v>
      </c>
      <c r="L7" s="7">
        <v>2425</v>
      </c>
      <c r="M7" s="7">
        <v>2534</v>
      </c>
      <c r="N7" s="7">
        <v>2820</v>
      </c>
      <c r="O7" s="7">
        <v>3331</v>
      </c>
      <c r="P7" s="7">
        <v>3663</v>
      </c>
      <c r="Q7" s="7">
        <v>3651</v>
      </c>
      <c r="R7" s="7">
        <v>4570</v>
      </c>
      <c r="S7" s="7">
        <v>3887</v>
      </c>
      <c r="T7" s="7">
        <v>4051</v>
      </c>
      <c r="U7" s="61">
        <v>4176</v>
      </c>
    </row>
    <row r="8" spans="1:21" ht="12.75" customHeight="1" x14ac:dyDescent="0.25">
      <c r="A8" s="19" t="s">
        <v>7</v>
      </c>
      <c r="B8" s="7">
        <v>709</v>
      </c>
      <c r="C8" s="7">
        <v>1704</v>
      </c>
      <c r="D8" s="7">
        <v>2080</v>
      </c>
      <c r="E8" s="7">
        <v>2709</v>
      </c>
      <c r="F8" s="7">
        <v>4066</v>
      </c>
      <c r="G8" s="7">
        <v>4624</v>
      </c>
      <c r="H8" s="7">
        <v>4968</v>
      </c>
      <c r="I8" s="7">
        <v>5147</v>
      </c>
      <c r="J8" s="7">
        <v>5733</v>
      </c>
      <c r="K8" s="7">
        <v>6314</v>
      </c>
      <c r="L8" s="7">
        <v>6544</v>
      </c>
      <c r="M8" s="7">
        <v>6717</v>
      </c>
      <c r="N8" s="7">
        <v>6977</v>
      </c>
      <c r="O8" s="7">
        <v>7632</v>
      </c>
      <c r="P8" s="7">
        <v>8060</v>
      </c>
      <c r="Q8" s="7">
        <v>8848</v>
      </c>
      <c r="R8" s="7">
        <v>9044</v>
      </c>
      <c r="S8" s="7">
        <v>9791</v>
      </c>
      <c r="T8" s="72">
        <v>10300</v>
      </c>
      <c r="U8" s="61">
        <v>10062</v>
      </c>
    </row>
    <row r="9" spans="1:21" ht="12.75" customHeight="1" x14ac:dyDescent="0.25">
      <c r="A9" s="20" t="s">
        <v>33</v>
      </c>
      <c r="B9" s="7">
        <v>445</v>
      </c>
      <c r="C9" s="7">
        <v>937</v>
      </c>
      <c r="D9" s="7">
        <v>1005</v>
      </c>
      <c r="E9" s="7">
        <v>1069</v>
      </c>
      <c r="F9" s="7">
        <v>1542</v>
      </c>
      <c r="G9" s="7">
        <v>1761</v>
      </c>
      <c r="H9" s="7">
        <v>1814</v>
      </c>
      <c r="I9" s="7">
        <v>1917</v>
      </c>
      <c r="J9" s="7">
        <v>2092</v>
      </c>
      <c r="K9" s="7">
        <v>2398</v>
      </c>
      <c r="L9" s="7">
        <v>2461</v>
      </c>
      <c r="M9" s="7">
        <v>2516</v>
      </c>
      <c r="N9" s="7">
        <v>2814</v>
      </c>
      <c r="O9" s="7">
        <v>2965</v>
      </c>
      <c r="P9" s="7">
        <v>3007</v>
      </c>
      <c r="Q9" s="7">
        <v>3312</v>
      </c>
      <c r="R9" s="7">
        <v>3456</v>
      </c>
      <c r="S9" s="7">
        <v>3606</v>
      </c>
      <c r="T9" s="72">
        <v>3820</v>
      </c>
      <c r="U9" s="61">
        <v>3948</v>
      </c>
    </row>
    <row r="10" spans="1:21" ht="12.75" customHeight="1" x14ac:dyDescent="0.25">
      <c r="A10" s="19" t="s">
        <v>8</v>
      </c>
      <c r="B10" s="7">
        <v>122</v>
      </c>
      <c r="C10" s="7">
        <v>475</v>
      </c>
      <c r="D10" s="7">
        <v>749</v>
      </c>
      <c r="E10" s="7">
        <v>1148</v>
      </c>
      <c r="F10" s="7">
        <v>1352</v>
      </c>
      <c r="G10" s="7">
        <v>1680</v>
      </c>
      <c r="H10" s="7">
        <v>1753</v>
      </c>
      <c r="I10" s="7">
        <v>2136</v>
      </c>
      <c r="J10" s="7">
        <v>2404</v>
      </c>
      <c r="K10" s="7">
        <v>2795</v>
      </c>
      <c r="L10" s="7">
        <v>2672</v>
      </c>
      <c r="M10" s="7">
        <v>2912</v>
      </c>
      <c r="N10" s="7">
        <v>3296</v>
      </c>
      <c r="O10" s="7">
        <v>3029</v>
      </c>
      <c r="P10" s="7">
        <v>3648</v>
      </c>
      <c r="Q10" s="7">
        <v>3974</v>
      </c>
      <c r="R10" s="7">
        <v>3810</v>
      </c>
      <c r="S10" s="7">
        <v>3808</v>
      </c>
      <c r="T10" s="7">
        <v>3916</v>
      </c>
      <c r="U10" s="61">
        <v>4081</v>
      </c>
    </row>
    <row r="11" spans="1:21" s="10" customFormat="1" ht="12.75" customHeight="1" x14ac:dyDescent="0.25">
      <c r="A11" s="24" t="s">
        <v>4</v>
      </c>
      <c r="B11" s="9">
        <v>2861</v>
      </c>
      <c r="C11" s="9">
        <v>6188</v>
      </c>
      <c r="D11" s="9">
        <v>7736</v>
      </c>
      <c r="E11" s="9">
        <v>10137</v>
      </c>
      <c r="F11" s="9">
        <v>14283</v>
      </c>
      <c r="G11" s="9">
        <v>16374</v>
      </c>
      <c r="H11" s="9">
        <v>18091</v>
      </c>
      <c r="I11" s="9">
        <v>19357</v>
      </c>
      <c r="J11" s="9">
        <v>21204</v>
      </c>
      <c r="K11" s="9">
        <v>22976</v>
      </c>
      <c r="L11" s="9">
        <v>23551</v>
      </c>
      <c r="M11" s="9">
        <v>24489</v>
      </c>
      <c r="N11" s="9">
        <v>26375</v>
      </c>
      <c r="O11" s="9">
        <v>28311</v>
      </c>
      <c r="P11" s="9">
        <v>30769</v>
      </c>
      <c r="Q11" s="9">
        <v>32979</v>
      </c>
      <c r="R11" s="9">
        <v>35848</v>
      </c>
      <c r="S11" s="9">
        <v>36612</v>
      </c>
      <c r="T11" s="9">
        <v>38026</v>
      </c>
      <c r="U11" s="62">
        <v>38841</v>
      </c>
    </row>
    <row r="12" spans="1:21" s="10" customFormat="1" ht="12.75" customHeight="1" x14ac:dyDescent="0.25">
      <c r="B12" s="11"/>
      <c r="C12" s="11"/>
      <c r="D12" s="11"/>
      <c r="E12" s="11"/>
      <c r="F12" s="11"/>
      <c r="G12" s="11"/>
      <c r="H12" s="11"/>
      <c r="J12" s="17"/>
      <c r="K12" s="17"/>
      <c r="L12" s="17"/>
      <c r="M12" s="17"/>
      <c r="N12" s="17"/>
      <c r="P12" s="17"/>
      <c r="Q12" s="17"/>
      <c r="R12" s="17"/>
      <c r="S12" s="17"/>
    </row>
    <row r="13" spans="1:21" ht="12.75" customHeight="1" x14ac:dyDescent="0.25">
      <c r="A13" s="13" t="s">
        <v>48</v>
      </c>
    </row>
    <row r="14" spans="1:21" ht="11.25" customHeight="1" x14ac:dyDescent="0.25">
      <c r="U14" s="15"/>
    </row>
    <row r="15" spans="1:21" ht="11.25" customHeight="1" x14ac:dyDescent="0.25">
      <c r="A15" s="13"/>
    </row>
    <row r="16" spans="1:21" ht="11.25" customHeight="1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ht="11.25" customHeight="1" x14ac:dyDescent="0.25">
      <c r="L17" s="46"/>
    </row>
    <row r="18" spans="2:16" ht="11.25" customHeight="1" x14ac:dyDescent="0.25">
      <c r="L18" s="46"/>
    </row>
    <row r="19" spans="2:16" ht="11.25" customHeight="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1" spans="2:16" ht="11.25" customHeight="1" x14ac:dyDescent="0.25">
      <c r="H21" s="15"/>
      <c r="I21" s="15"/>
    </row>
    <row r="23" spans="2:16" ht="11.25" customHeight="1" x14ac:dyDescent="0.25">
      <c r="H23" s="15"/>
      <c r="I23" s="1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6"/>
  <sheetViews>
    <sheetView showGridLines="0" zoomScaleNormal="100" workbookViewId="0"/>
  </sheetViews>
  <sheetFormatPr baseColWidth="10" defaultColWidth="9.109375" defaultRowHeight="11.25" customHeight="1" x14ac:dyDescent="0.25"/>
  <cols>
    <col min="1" max="1" width="2.6640625" style="2" customWidth="1"/>
    <col min="2" max="2" width="39.88671875" style="2" customWidth="1"/>
    <col min="3" max="21" width="8" style="2" customWidth="1"/>
    <col min="22" max="16384" width="9.109375" style="2"/>
  </cols>
  <sheetData>
    <row r="1" spans="1:22" ht="11.25" customHeight="1" x14ac:dyDescent="0.25">
      <c r="A1" s="32" t="s">
        <v>56</v>
      </c>
    </row>
    <row r="2" spans="1:22" ht="17.399999999999999" x14ac:dyDescent="0.3">
      <c r="A2" s="1" t="s">
        <v>9</v>
      </c>
      <c r="B2" s="1"/>
    </row>
    <row r="3" spans="1:22" ht="15.6" x14ac:dyDescent="0.3">
      <c r="A3" s="3" t="s">
        <v>53</v>
      </c>
      <c r="B3" s="3"/>
      <c r="C3" s="10"/>
    </row>
    <row r="5" spans="1:22" s="6" customFormat="1" ht="12.75" customHeight="1" x14ac:dyDescent="0.25">
      <c r="A5" s="41" t="s">
        <v>10</v>
      </c>
      <c r="B5" s="4"/>
      <c r="C5" s="5">
        <v>1983</v>
      </c>
      <c r="D5" s="5">
        <v>1990</v>
      </c>
      <c r="E5" s="5">
        <v>1995</v>
      </c>
      <c r="F5" s="5">
        <v>2000</v>
      </c>
      <c r="G5" s="5">
        <v>2005</v>
      </c>
      <c r="H5" s="5">
        <v>2006</v>
      </c>
      <c r="I5" s="40">
        <v>2007</v>
      </c>
      <c r="J5" s="5">
        <v>2008</v>
      </c>
      <c r="K5" s="5">
        <v>2009</v>
      </c>
      <c r="L5" s="40">
        <v>2010</v>
      </c>
      <c r="M5" s="40">
        <v>2011</v>
      </c>
      <c r="N5" s="40">
        <v>2012</v>
      </c>
      <c r="O5" s="40">
        <v>2013</v>
      </c>
      <c r="P5" s="40">
        <v>2014</v>
      </c>
      <c r="Q5" s="40">
        <v>2015</v>
      </c>
      <c r="R5" s="40">
        <v>2016</v>
      </c>
      <c r="S5" s="5">
        <v>2017</v>
      </c>
      <c r="T5" s="5">
        <v>2018</v>
      </c>
      <c r="U5" s="40">
        <v>2019</v>
      </c>
      <c r="V5" s="40">
        <v>2020</v>
      </c>
    </row>
    <row r="6" spans="1:22" ht="12.75" customHeight="1" x14ac:dyDescent="0.25">
      <c r="A6" s="42" t="s">
        <v>11</v>
      </c>
      <c r="B6" s="28"/>
      <c r="C6" s="7">
        <v>332</v>
      </c>
      <c r="D6" s="7">
        <v>710</v>
      </c>
      <c r="E6" s="7">
        <v>694</v>
      </c>
      <c r="F6" s="7">
        <v>857</v>
      </c>
      <c r="G6" s="7">
        <v>1158</v>
      </c>
      <c r="H6" s="7">
        <v>1273</v>
      </c>
      <c r="I6" s="7">
        <v>1321</v>
      </c>
      <c r="J6" s="7">
        <v>1360</v>
      </c>
      <c r="K6" s="7">
        <v>1445</v>
      </c>
      <c r="L6" s="7">
        <v>1514</v>
      </c>
      <c r="M6" s="7">
        <v>1569</v>
      </c>
      <c r="N6" s="7">
        <v>1612.9703541566405</v>
      </c>
      <c r="O6" s="7">
        <v>1826</v>
      </c>
      <c r="P6" s="7">
        <v>2329</v>
      </c>
      <c r="Q6" s="7">
        <v>2346</v>
      </c>
      <c r="R6" s="7">
        <v>2353</v>
      </c>
      <c r="S6" s="7">
        <v>3213</v>
      </c>
      <c r="T6" s="7">
        <v>2453</v>
      </c>
      <c r="U6" s="7">
        <v>2525</v>
      </c>
      <c r="V6" s="68">
        <f>SUM(V8:V9)</f>
        <v>2605</v>
      </c>
    </row>
    <row r="7" spans="1:22" ht="12.75" customHeight="1" x14ac:dyDescent="0.25">
      <c r="A7" s="37"/>
      <c r="B7" s="21" t="s">
        <v>36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68"/>
    </row>
    <row r="8" spans="1:22" ht="13.2" x14ac:dyDescent="0.25">
      <c r="A8" s="43"/>
      <c r="B8" s="27" t="s">
        <v>35</v>
      </c>
      <c r="C8" s="16">
        <v>200</v>
      </c>
      <c r="D8" s="16">
        <v>314</v>
      </c>
      <c r="E8" s="16">
        <v>308</v>
      </c>
      <c r="F8" s="16">
        <v>367</v>
      </c>
      <c r="G8" s="16">
        <v>496</v>
      </c>
      <c r="H8" s="16">
        <v>533</v>
      </c>
      <c r="I8" s="16">
        <v>552</v>
      </c>
      <c r="J8" s="16">
        <v>556</v>
      </c>
      <c r="K8" s="16">
        <v>576</v>
      </c>
      <c r="L8" s="16">
        <v>599</v>
      </c>
      <c r="M8" s="16">
        <v>643</v>
      </c>
      <c r="N8" s="16">
        <v>662</v>
      </c>
      <c r="O8" s="16">
        <v>712</v>
      </c>
      <c r="P8" s="16">
        <v>715</v>
      </c>
      <c r="Q8" s="16">
        <v>743</v>
      </c>
      <c r="R8" s="16">
        <v>709</v>
      </c>
      <c r="S8" s="16">
        <v>856.69706338023923</v>
      </c>
      <c r="T8" s="16">
        <v>914</v>
      </c>
      <c r="U8" s="16">
        <v>955</v>
      </c>
      <c r="V8" s="69">
        <v>1013</v>
      </c>
    </row>
    <row r="9" spans="1:22" ht="12" customHeight="1" x14ac:dyDescent="0.25">
      <c r="A9" s="36" t="s">
        <v>29</v>
      </c>
      <c r="B9" s="20"/>
      <c r="C9" s="7">
        <v>132</v>
      </c>
      <c r="D9" s="7">
        <v>396</v>
      </c>
      <c r="E9" s="7">
        <v>385</v>
      </c>
      <c r="F9" s="7">
        <v>490</v>
      </c>
      <c r="G9" s="7">
        <v>662</v>
      </c>
      <c r="H9" s="7">
        <v>740</v>
      </c>
      <c r="I9" s="7">
        <v>769</v>
      </c>
      <c r="J9" s="7">
        <v>804</v>
      </c>
      <c r="K9" s="7">
        <v>869</v>
      </c>
      <c r="L9" s="7">
        <v>915</v>
      </c>
      <c r="M9" s="7">
        <v>926</v>
      </c>
      <c r="N9" s="7">
        <v>951</v>
      </c>
      <c r="O9" s="7">
        <v>1114</v>
      </c>
      <c r="P9" s="7">
        <v>1614</v>
      </c>
      <c r="Q9" s="7">
        <v>1603</v>
      </c>
      <c r="R9" s="7">
        <v>1644</v>
      </c>
      <c r="S9" s="7">
        <v>2355.7914333618228</v>
      </c>
      <c r="T9" s="7">
        <v>1539</v>
      </c>
      <c r="U9" s="7">
        <v>1570</v>
      </c>
      <c r="V9" s="68">
        <v>1592</v>
      </c>
    </row>
    <row r="10" spans="1:22" ht="11.25" customHeight="1" x14ac:dyDescent="0.25">
      <c r="A10" s="37" t="s">
        <v>12</v>
      </c>
      <c r="B10" s="19"/>
      <c r="C10" s="7">
        <v>370</v>
      </c>
      <c r="D10" s="7">
        <v>949</v>
      </c>
      <c r="E10" s="7">
        <v>1198</v>
      </c>
      <c r="F10" s="7">
        <v>1141</v>
      </c>
      <c r="G10" s="7">
        <v>1058</v>
      </c>
      <c r="H10" s="7">
        <v>1189</v>
      </c>
      <c r="I10" s="7">
        <v>1208</v>
      </c>
      <c r="J10" s="7">
        <v>1254</v>
      </c>
      <c r="K10" s="7">
        <v>1535</v>
      </c>
      <c r="L10" s="7">
        <v>1681</v>
      </c>
      <c r="M10" s="7">
        <v>1954</v>
      </c>
      <c r="N10" s="7">
        <v>1986</v>
      </c>
      <c r="O10" s="7">
        <v>2012</v>
      </c>
      <c r="P10" s="7">
        <v>2168</v>
      </c>
      <c r="Q10" s="7">
        <v>2390</v>
      </c>
      <c r="R10" s="7">
        <v>2803</v>
      </c>
      <c r="S10" s="7">
        <v>2870</v>
      </c>
      <c r="T10" s="7">
        <v>2779</v>
      </c>
      <c r="U10" s="7">
        <v>2866</v>
      </c>
      <c r="V10" s="68">
        <v>2841</v>
      </c>
    </row>
    <row r="11" spans="1:22" ht="12.75" customHeight="1" x14ac:dyDescent="0.25">
      <c r="A11" s="37" t="s">
        <v>13</v>
      </c>
      <c r="B11" s="19"/>
      <c r="C11" s="7">
        <v>110</v>
      </c>
      <c r="D11" s="7">
        <v>255</v>
      </c>
      <c r="E11" s="7">
        <v>189</v>
      </c>
      <c r="F11" s="7">
        <v>219</v>
      </c>
      <c r="G11" s="7">
        <v>401</v>
      </c>
      <c r="H11" s="7">
        <v>499</v>
      </c>
      <c r="I11" s="7">
        <v>467</v>
      </c>
      <c r="J11" s="7">
        <v>469</v>
      </c>
      <c r="K11" s="7">
        <v>679</v>
      </c>
      <c r="L11" s="7">
        <v>902</v>
      </c>
      <c r="M11" s="7">
        <v>710</v>
      </c>
      <c r="N11" s="7">
        <v>711</v>
      </c>
      <c r="O11" s="7">
        <v>715</v>
      </c>
      <c r="P11" s="7">
        <v>719</v>
      </c>
      <c r="Q11" s="7">
        <v>743</v>
      </c>
      <c r="R11" s="7">
        <v>800</v>
      </c>
      <c r="S11" s="7">
        <v>852</v>
      </c>
      <c r="T11" s="7">
        <v>859</v>
      </c>
      <c r="U11" s="7">
        <v>939</v>
      </c>
      <c r="V11" s="68">
        <v>902</v>
      </c>
    </row>
    <row r="12" spans="1:22" ht="12.75" customHeight="1" x14ac:dyDescent="0.25">
      <c r="A12" s="37" t="s">
        <v>14</v>
      </c>
      <c r="B12" s="19"/>
      <c r="C12" s="7">
        <v>48</v>
      </c>
      <c r="D12" s="7">
        <v>105</v>
      </c>
      <c r="E12" s="7">
        <v>104</v>
      </c>
      <c r="F12" s="7">
        <v>197</v>
      </c>
      <c r="G12" s="7">
        <v>254</v>
      </c>
      <c r="H12" s="7">
        <v>332</v>
      </c>
      <c r="I12" s="7">
        <v>386</v>
      </c>
      <c r="J12" s="7">
        <v>423</v>
      </c>
      <c r="K12" s="7">
        <v>410</v>
      </c>
      <c r="L12" s="7">
        <v>425</v>
      </c>
      <c r="M12" s="7">
        <v>386</v>
      </c>
      <c r="N12" s="7">
        <v>393</v>
      </c>
      <c r="O12" s="7">
        <v>402</v>
      </c>
      <c r="P12" s="7">
        <v>436</v>
      </c>
      <c r="Q12" s="7">
        <v>413</v>
      </c>
      <c r="R12" s="7">
        <v>450</v>
      </c>
      <c r="S12" s="7">
        <v>463</v>
      </c>
      <c r="T12" s="7">
        <v>487</v>
      </c>
      <c r="U12" s="7">
        <v>512</v>
      </c>
      <c r="V12" s="68">
        <v>553</v>
      </c>
    </row>
    <row r="13" spans="1:22" ht="12.75" customHeight="1" x14ac:dyDescent="0.25">
      <c r="A13" s="37" t="s">
        <v>15</v>
      </c>
      <c r="B13" s="19"/>
      <c r="C13" s="7">
        <v>32</v>
      </c>
      <c r="D13" s="7">
        <v>33</v>
      </c>
      <c r="E13" s="7">
        <v>18</v>
      </c>
      <c r="F13" s="7">
        <v>26</v>
      </c>
      <c r="G13" s="7">
        <v>16</v>
      </c>
      <c r="H13" s="7">
        <v>26</v>
      </c>
      <c r="I13" s="7">
        <v>24</v>
      </c>
      <c r="J13" s="7">
        <v>29</v>
      </c>
      <c r="K13" s="7">
        <v>27</v>
      </c>
      <c r="L13" s="7">
        <v>23</v>
      </c>
      <c r="M13" s="7">
        <v>24</v>
      </c>
      <c r="N13" s="7">
        <v>31</v>
      </c>
      <c r="O13" s="7">
        <v>31</v>
      </c>
      <c r="P13" s="7">
        <v>36</v>
      </c>
      <c r="Q13" s="7">
        <v>52</v>
      </c>
      <c r="R13" s="7">
        <v>49</v>
      </c>
      <c r="S13" s="7">
        <v>44</v>
      </c>
      <c r="T13" s="7">
        <v>43</v>
      </c>
      <c r="U13" s="7">
        <v>38</v>
      </c>
      <c r="V13" s="68">
        <v>39</v>
      </c>
    </row>
    <row r="14" spans="1:22" ht="12.75" customHeight="1" x14ac:dyDescent="0.25">
      <c r="A14" s="37" t="s">
        <v>16</v>
      </c>
      <c r="B14" s="19"/>
      <c r="C14" s="7">
        <v>83</v>
      </c>
      <c r="D14" s="7">
        <v>197</v>
      </c>
      <c r="E14" s="7">
        <v>210</v>
      </c>
      <c r="F14" s="7">
        <v>269</v>
      </c>
      <c r="G14" s="7">
        <v>280</v>
      </c>
      <c r="H14" s="7">
        <v>293</v>
      </c>
      <c r="I14" s="7">
        <v>311</v>
      </c>
      <c r="J14" s="7">
        <v>354</v>
      </c>
      <c r="K14" s="7">
        <v>482</v>
      </c>
      <c r="L14" s="7">
        <v>518</v>
      </c>
      <c r="M14" s="7">
        <v>602</v>
      </c>
      <c r="N14" s="7">
        <v>616</v>
      </c>
      <c r="O14" s="7">
        <v>644</v>
      </c>
      <c r="P14" s="7">
        <v>707</v>
      </c>
      <c r="Q14" s="7">
        <v>715</v>
      </c>
      <c r="R14" s="7">
        <v>751</v>
      </c>
      <c r="S14" s="7">
        <v>864</v>
      </c>
      <c r="T14" s="7">
        <v>907</v>
      </c>
      <c r="U14" s="7">
        <v>972</v>
      </c>
      <c r="V14" s="68">
        <v>1016</v>
      </c>
    </row>
    <row r="15" spans="1:22" ht="12.75" customHeight="1" x14ac:dyDescent="0.25">
      <c r="A15" s="37" t="s">
        <v>17</v>
      </c>
      <c r="B15" s="19"/>
      <c r="C15" s="7">
        <v>202</v>
      </c>
      <c r="D15" s="7">
        <v>395</v>
      </c>
      <c r="E15" s="7">
        <v>512</v>
      </c>
      <c r="F15" s="7">
        <v>690</v>
      </c>
      <c r="G15" s="7">
        <v>1517</v>
      </c>
      <c r="H15" s="7">
        <v>1956</v>
      </c>
      <c r="I15" s="7">
        <v>2632</v>
      </c>
      <c r="J15" s="7">
        <v>2831</v>
      </c>
      <c r="K15" s="7">
        <v>3097</v>
      </c>
      <c r="L15" s="7">
        <v>3280</v>
      </c>
      <c r="M15" s="7">
        <v>3434</v>
      </c>
      <c r="N15" s="7">
        <v>3624</v>
      </c>
      <c r="O15" s="7">
        <v>4163</v>
      </c>
      <c r="P15" s="7">
        <v>4641</v>
      </c>
      <c r="Q15" s="7">
        <v>4954</v>
      </c>
      <c r="R15" s="7">
        <v>5224</v>
      </c>
      <c r="S15" s="7">
        <v>5232</v>
      </c>
      <c r="T15" s="7">
        <v>5460</v>
      </c>
      <c r="U15" s="7">
        <v>5659</v>
      </c>
      <c r="V15" s="68">
        <v>5948</v>
      </c>
    </row>
    <row r="16" spans="1:22" ht="12.75" customHeight="1" x14ac:dyDescent="0.25">
      <c r="A16" s="37" t="s">
        <v>18</v>
      </c>
      <c r="B16" s="19"/>
      <c r="C16" s="7">
        <v>34</v>
      </c>
      <c r="D16" s="7">
        <v>71</v>
      </c>
      <c r="E16" s="7">
        <v>101</v>
      </c>
      <c r="F16" s="7">
        <v>117</v>
      </c>
      <c r="G16" s="7">
        <v>241</v>
      </c>
      <c r="H16" s="7">
        <v>285</v>
      </c>
      <c r="I16" s="7">
        <v>323</v>
      </c>
      <c r="J16" s="7">
        <v>371</v>
      </c>
      <c r="K16" s="7">
        <v>585</v>
      </c>
      <c r="L16" s="7">
        <v>662</v>
      </c>
      <c r="M16" s="7">
        <v>663</v>
      </c>
      <c r="N16" s="7">
        <v>725</v>
      </c>
      <c r="O16" s="7">
        <v>758</v>
      </c>
      <c r="P16" s="7">
        <v>746</v>
      </c>
      <c r="Q16" s="7">
        <v>802</v>
      </c>
      <c r="R16" s="7">
        <v>742</v>
      </c>
      <c r="S16" s="7">
        <v>781</v>
      </c>
      <c r="T16" s="7">
        <v>836</v>
      </c>
      <c r="U16" s="7">
        <v>909</v>
      </c>
      <c r="V16" s="68">
        <v>947</v>
      </c>
    </row>
    <row r="17" spans="1:22" ht="12.75" customHeight="1" x14ac:dyDescent="0.25">
      <c r="A17" s="37" t="s">
        <v>19</v>
      </c>
      <c r="B17" s="19"/>
      <c r="C17" s="7">
        <v>32</v>
      </c>
      <c r="D17" s="7">
        <v>48</v>
      </c>
      <c r="E17" s="7">
        <v>107</v>
      </c>
      <c r="F17" s="7">
        <v>113</v>
      </c>
      <c r="G17" s="7">
        <v>141</v>
      </c>
      <c r="H17" s="7">
        <v>152</v>
      </c>
      <c r="I17" s="7">
        <v>159</v>
      </c>
      <c r="J17" s="7">
        <v>173</v>
      </c>
      <c r="K17" s="7">
        <v>165</v>
      </c>
      <c r="L17" s="7">
        <v>168</v>
      </c>
      <c r="M17" s="7">
        <v>186</v>
      </c>
      <c r="N17" s="7">
        <v>196</v>
      </c>
      <c r="O17" s="7">
        <v>209</v>
      </c>
      <c r="P17" s="7">
        <v>255</v>
      </c>
      <c r="Q17" s="7">
        <v>290</v>
      </c>
      <c r="R17" s="7">
        <v>326</v>
      </c>
      <c r="S17" s="7">
        <v>331</v>
      </c>
      <c r="T17" s="7">
        <v>340</v>
      </c>
      <c r="U17" s="7">
        <v>380</v>
      </c>
      <c r="V17" s="68">
        <v>412</v>
      </c>
    </row>
    <row r="18" spans="1:22" ht="12.75" customHeight="1" x14ac:dyDescent="0.25">
      <c r="A18" s="37" t="s">
        <v>20</v>
      </c>
      <c r="B18" s="19"/>
      <c r="C18" s="7">
        <v>13</v>
      </c>
      <c r="D18" s="7">
        <v>24</v>
      </c>
      <c r="E18" s="7">
        <v>25</v>
      </c>
      <c r="F18" s="7">
        <v>72</v>
      </c>
      <c r="G18" s="7">
        <v>122</v>
      </c>
      <c r="H18" s="7">
        <v>132</v>
      </c>
      <c r="I18" s="7">
        <v>137</v>
      </c>
      <c r="J18" s="7">
        <v>142</v>
      </c>
      <c r="K18" s="7">
        <v>144</v>
      </c>
      <c r="L18" s="7">
        <v>182</v>
      </c>
      <c r="M18" s="7">
        <v>203</v>
      </c>
      <c r="N18" s="7">
        <v>207</v>
      </c>
      <c r="O18" s="7">
        <v>236</v>
      </c>
      <c r="P18" s="7">
        <v>280</v>
      </c>
      <c r="Q18" s="7">
        <v>315</v>
      </c>
      <c r="R18" s="7">
        <v>382</v>
      </c>
      <c r="S18" s="7">
        <v>424</v>
      </c>
      <c r="T18" s="7">
        <v>492</v>
      </c>
      <c r="U18" s="7">
        <v>541</v>
      </c>
      <c r="V18" s="68">
        <v>602</v>
      </c>
    </row>
    <row r="19" spans="1:22" ht="12.75" customHeight="1" x14ac:dyDescent="0.25">
      <c r="A19" s="37" t="s">
        <v>21</v>
      </c>
      <c r="B19" s="19"/>
      <c r="C19" s="7">
        <v>31</v>
      </c>
      <c r="D19" s="7">
        <v>50</v>
      </c>
      <c r="E19" s="7">
        <v>63</v>
      </c>
      <c r="F19" s="7">
        <v>84</v>
      </c>
      <c r="G19" s="7">
        <v>38</v>
      </c>
      <c r="H19" s="7">
        <v>39</v>
      </c>
      <c r="I19" s="7">
        <v>41</v>
      </c>
      <c r="J19" s="7">
        <v>43</v>
      </c>
      <c r="K19" s="7">
        <v>46</v>
      </c>
      <c r="L19" s="7">
        <v>47</v>
      </c>
      <c r="M19" s="7">
        <v>68</v>
      </c>
      <c r="N19" s="7">
        <v>71</v>
      </c>
      <c r="O19" s="7">
        <v>99</v>
      </c>
      <c r="P19" s="7">
        <v>135</v>
      </c>
      <c r="Q19" s="7">
        <v>140</v>
      </c>
      <c r="R19" s="7">
        <v>144</v>
      </c>
      <c r="S19" s="7">
        <v>151</v>
      </c>
      <c r="T19" s="7">
        <v>149</v>
      </c>
      <c r="U19" s="7">
        <v>153</v>
      </c>
      <c r="V19" s="68">
        <v>171</v>
      </c>
    </row>
    <row r="20" spans="1:22" ht="12.75" customHeight="1" x14ac:dyDescent="0.25">
      <c r="A20" s="35" t="s">
        <v>30</v>
      </c>
      <c r="B20" s="21"/>
      <c r="C20" s="16">
        <v>101</v>
      </c>
      <c r="D20" s="16">
        <v>204</v>
      </c>
      <c r="E20" s="16">
        <v>256</v>
      </c>
      <c r="F20" s="16">
        <v>295</v>
      </c>
      <c r="G20" s="16">
        <v>329</v>
      </c>
      <c r="H20" s="16">
        <v>453</v>
      </c>
      <c r="I20" s="16">
        <v>476</v>
      </c>
      <c r="J20" s="16">
        <v>500</v>
      </c>
      <c r="K20" s="16">
        <v>531</v>
      </c>
      <c r="L20" s="16">
        <v>556</v>
      </c>
      <c r="M20" s="16">
        <v>579</v>
      </c>
      <c r="N20" s="16">
        <v>613</v>
      </c>
      <c r="O20" s="16">
        <v>658</v>
      </c>
      <c r="P20" s="16">
        <v>641</v>
      </c>
      <c r="Q20" s="16">
        <v>655</v>
      </c>
      <c r="R20" s="16">
        <v>650</v>
      </c>
      <c r="S20" s="16">
        <v>700</v>
      </c>
      <c r="T20" s="16">
        <v>782</v>
      </c>
      <c r="U20" s="16">
        <v>841</v>
      </c>
      <c r="V20" s="69">
        <v>820</v>
      </c>
    </row>
    <row r="21" spans="1:22" ht="12.75" customHeight="1" x14ac:dyDescent="0.25">
      <c r="A21" s="35" t="s">
        <v>31</v>
      </c>
      <c r="B21" s="21"/>
      <c r="C21" s="16">
        <v>35</v>
      </c>
      <c r="D21" s="16">
        <v>115</v>
      </c>
      <c r="E21" s="16">
        <v>221</v>
      </c>
      <c r="F21" s="16">
        <v>218</v>
      </c>
      <c r="G21" s="16">
        <v>256</v>
      </c>
      <c r="H21" s="16">
        <v>374</v>
      </c>
      <c r="I21" s="16">
        <v>373</v>
      </c>
      <c r="J21" s="16">
        <v>423</v>
      </c>
      <c r="K21" s="16">
        <v>375</v>
      </c>
      <c r="L21" s="16">
        <v>366</v>
      </c>
      <c r="M21" s="16">
        <v>346</v>
      </c>
      <c r="N21" s="16">
        <v>363</v>
      </c>
      <c r="O21" s="16">
        <v>381</v>
      </c>
      <c r="P21" s="16">
        <v>391</v>
      </c>
      <c r="Q21" s="16">
        <v>395</v>
      </c>
      <c r="R21" s="16">
        <v>397</v>
      </c>
      <c r="S21" s="16">
        <v>427</v>
      </c>
      <c r="T21" s="16">
        <v>431</v>
      </c>
      <c r="U21" s="16">
        <v>459</v>
      </c>
      <c r="V21" s="69">
        <v>465</v>
      </c>
    </row>
    <row r="22" spans="1:22" ht="12.75" customHeight="1" x14ac:dyDescent="0.25">
      <c r="A22" s="37" t="s">
        <v>22</v>
      </c>
      <c r="B22" s="19"/>
      <c r="C22" s="7">
        <v>1109</v>
      </c>
      <c r="D22" s="7">
        <v>2454</v>
      </c>
      <c r="E22" s="7">
        <v>3181</v>
      </c>
      <c r="F22" s="7">
        <v>4645</v>
      </c>
      <c r="G22" s="7">
        <v>6764</v>
      </c>
      <c r="H22" s="7">
        <v>7416</v>
      </c>
      <c r="I22" s="7">
        <v>8237</v>
      </c>
      <c r="J22" s="7">
        <v>8630</v>
      </c>
      <c r="K22" s="7">
        <v>9201</v>
      </c>
      <c r="L22" s="7">
        <v>9846</v>
      </c>
      <c r="M22" s="7">
        <v>10132</v>
      </c>
      <c r="N22" s="7">
        <v>10420</v>
      </c>
      <c r="O22" s="7">
        <v>10958</v>
      </c>
      <c r="P22" s="7">
        <v>11876</v>
      </c>
      <c r="Q22" s="7">
        <v>13028</v>
      </c>
      <c r="R22" s="7">
        <v>14129</v>
      </c>
      <c r="S22" s="7">
        <v>15713</v>
      </c>
      <c r="T22" s="7">
        <v>16850</v>
      </c>
      <c r="U22" s="7">
        <v>17380</v>
      </c>
      <c r="V22" s="68">
        <v>17475</v>
      </c>
    </row>
    <row r="23" spans="1:22" ht="12.75" customHeight="1" x14ac:dyDescent="0.25">
      <c r="A23" s="37" t="s">
        <v>23</v>
      </c>
      <c r="B23" s="19"/>
      <c r="C23" s="7">
        <v>25</v>
      </c>
      <c r="D23" s="7">
        <v>172</v>
      </c>
      <c r="E23" s="7">
        <v>246</v>
      </c>
      <c r="F23" s="7">
        <v>224</v>
      </c>
      <c r="G23" s="7">
        <v>303</v>
      </c>
      <c r="H23" s="7">
        <v>296</v>
      </c>
      <c r="I23" s="7">
        <v>453</v>
      </c>
      <c r="J23" s="7">
        <v>460</v>
      </c>
      <c r="K23" s="7">
        <v>447</v>
      </c>
      <c r="L23" s="7">
        <v>630</v>
      </c>
      <c r="M23" s="7">
        <v>583</v>
      </c>
      <c r="N23" s="7">
        <v>533</v>
      </c>
      <c r="O23" s="7">
        <v>544</v>
      </c>
      <c r="P23" s="7">
        <v>534</v>
      </c>
      <c r="Q23" s="7">
        <v>626</v>
      </c>
      <c r="R23" s="7">
        <v>653</v>
      </c>
      <c r="S23" s="7">
        <v>739</v>
      </c>
      <c r="T23" s="7">
        <v>760</v>
      </c>
      <c r="U23" s="7">
        <v>800</v>
      </c>
      <c r="V23" s="68">
        <v>833</v>
      </c>
    </row>
    <row r="24" spans="1:22" ht="12.75" customHeight="1" x14ac:dyDescent="0.25">
      <c r="A24" s="37" t="s">
        <v>24</v>
      </c>
      <c r="B24" s="19"/>
      <c r="C24" s="7">
        <v>304</v>
      </c>
      <c r="D24" s="7">
        <v>406</v>
      </c>
      <c r="E24" s="7">
        <v>431</v>
      </c>
      <c r="F24" s="7">
        <v>484</v>
      </c>
      <c r="G24" s="7">
        <v>880</v>
      </c>
      <c r="H24" s="7">
        <v>895</v>
      </c>
      <c r="I24" s="7">
        <v>885</v>
      </c>
      <c r="J24" s="7">
        <v>895</v>
      </c>
      <c r="K24" s="7">
        <v>915</v>
      </c>
      <c r="L24" s="7">
        <v>940</v>
      </c>
      <c r="M24" s="7">
        <v>975</v>
      </c>
      <c r="N24" s="7">
        <v>1010</v>
      </c>
      <c r="O24" s="7">
        <v>1045</v>
      </c>
      <c r="P24" s="7">
        <v>1070</v>
      </c>
      <c r="Q24" s="7">
        <v>1100</v>
      </c>
      <c r="R24" s="7">
        <v>1140</v>
      </c>
      <c r="S24" s="7">
        <v>1170</v>
      </c>
      <c r="T24" s="7">
        <v>1225</v>
      </c>
      <c r="U24" s="7">
        <v>1260</v>
      </c>
      <c r="V24" s="68">
        <v>1300</v>
      </c>
    </row>
    <row r="25" spans="1:22" s="10" customFormat="1" ht="12.75" customHeight="1" x14ac:dyDescent="0.25">
      <c r="A25" s="44" t="s">
        <v>27</v>
      </c>
      <c r="B25" s="22"/>
      <c r="C25" s="9">
        <v>2861</v>
      </c>
      <c r="D25" s="9">
        <v>6188</v>
      </c>
      <c r="E25" s="9">
        <v>7555</v>
      </c>
      <c r="F25" s="9">
        <v>9651</v>
      </c>
      <c r="G25" s="9">
        <v>13758</v>
      </c>
      <c r="H25" s="9">
        <v>15610</v>
      </c>
      <c r="I25" s="9">
        <v>17433</v>
      </c>
      <c r="J25" s="9">
        <v>18357</v>
      </c>
      <c r="K25" s="9">
        <v>20084</v>
      </c>
      <c r="L25" s="9">
        <v>21740</v>
      </c>
      <c r="M25" s="9">
        <v>22414</v>
      </c>
      <c r="N25" s="9">
        <v>23112</v>
      </c>
      <c r="O25" s="9">
        <v>24681</v>
      </c>
      <c r="P25" s="9">
        <v>26964</v>
      </c>
      <c r="Q25" s="9">
        <v>28964</v>
      </c>
      <c r="R25" s="9">
        <v>30993</v>
      </c>
      <c r="S25" s="9">
        <v>33974</v>
      </c>
      <c r="T25" s="9">
        <v>34853</v>
      </c>
      <c r="U25" s="9">
        <v>36234</v>
      </c>
      <c r="V25" s="70">
        <v>36929</v>
      </c>
    </row>
    <row r="26" spans="1:22" s="10" customFormat="1" ht="12.75" customHeight="1" x14ac:dyDescent="0.25">
      <c r="A26" s="36" t="s">
        <v>26</v>
      </c>
      <c r="B26" s="20"/>
      <c r="C26" s="18" t="s">
        <v>32</v>
      </c>
      <c r="D26" s="18" t="s">
        <v>32</v>
      </c>
      <c r="E26" s="7">
        <v>181</v>
      </c>
      <c r="F26" s="7">
        <v>486</v>
      </c>
      <c r="G26" s="7">
        <v>525</v>
      </c>
      <c r="H26" s="7">
        <v>764</v>
      </c>
      <c r="I26" s="7">
        <v>658</v>
      </c>
      <c r="J26" s="7">
        <v>1000</v>
      </c>
      <c r="K26" s="7">
        <v>1120</v>
      </c>
      <c r="L26" s="7">
        <v>1236</v>
      </c>
      <c r="M26" s="7">
        <v>1137</v>
      </c>
      <c r="N26" s="7">
        <v>1377</v>
      </c>
      <c r="O26" s="7">
        <v>1694</v>
      </c>
      <c r="P26" s="7">
        <v>1347</v>
      </c>
      <c r="Q26" s="7">
        <v>1805</v>
      </c>
      <c r="R26" s="7">
        <v>1986</v>
      </c>
      <c r="S26" s="7">
        <v>1874</v>
      </c>
      <c r="T26" s="7">
        <v>1759</v>
      </c>
      <c r="U26" s="7">
        <v>1792</v>
      </c>
      <c r="V26" s="68">
        <v>1912</v>
      </c>
    </row>
    <row r="27" spans="1:22" ht="12.75" customHeight="1" x14ac:dyDescent="0.25">
      <c r="A27" s="45" t="s">
        <v>4</v>
      </c>
      <c r="B27" s="23"/>
      <c r="C27" s="14">
        <v>2861</v>
      </c>
      <c r="D27" s="14">
        <v>6188</v>
      </c>
      <c r="E27" s="14">
        <v>7736</v>
      </c>
      <c r="F27" s="14">
        <v>10137</v>
      </c>
      <c r="G27" s="14">
        <v>14283</v>
      </c>
      <c r="H27" s="14">
        <v>16374</v>
      </c>
      <c r="I27" s="14">
        <v>18091</v>
      </c>
      <c r="J27" s="14">
        <v>19357</v>
      </c>
      <c r="K27" s="14">
        <v>21204</v>
      </c>
      <c r="L27" s="14">
        <v>22976</v>
      </c>
      <c r="M27" s="14">
        <v>23551</v>
      </c>
      <c r="N27" s="14">
        <v>24489</v>
      </c>
      <c r="O27" s="14">
        <v>26375</v>
      </c>
      <c r="P27" s="14">
        <v>28311</v>
      </c>
      <c r="Q27" s="14">
        <v>30769.109072482272</v>
      </c>
      <c r="R27" s="14">
        <v>32978.732088349716</v>
      </c>
      <c r="S27" s="14">
        <v>35848</v>
      </c>
      <c r="T27" s="14">
        <v>36612</v>
      </c>
      <c r="U27" s="14">
        <v>38026</v>
      </c>
      <c r="V27" s="71">
        <v>38841</v>
      </c>
    </row>
    <row r="28" spans="1:22" ht="11.25" customHeight="1" x14ac:dyDescent="0.25">
      <c r="E28" s="15"/>
      <c r="F28" s="15"/>
      <c r="G28" s="15"/>
      <c r="H28" s="15"/>
      <c r="I28" s="15"/>
      <c r="K28" s="15"/>
      <c r="L28" s="15"/>
      <c r="M28" s="15"/>
      <c r="Q28" s="15"/>
      <c r="R28" s="15"/>
      <c r="S28" s="15"/>
      <c r="T28" s="15"/>
    </row>
    <row r="29" spans="1:22" ht="11.25" customHeight="1" x14ac:dyDescent="0.25">
      <c r="A29" s="13" t="s">
        <v>48</v>
      </c>
      <c r="B29" s="12"/>
      <c r="K29" s="15"/>
      <c r="L29" s="15"/>
      <c r="M29" s="15"/>
    </row>
    <row r="30" spans="1:22" ht="11.25" customHeight="1" x14ac:dyDescent="0.25">
      <c r="K30" s="15"/>
    </row>
    <row r="31" spans="1:22" ht="11.25" customHeight="1" x14ac:dyDescent="0.25">
      <c r="A31" s="13"/>
      <c r="B31" s="13"/>
      <c r="K31" s="47"/>
      <c r="L31" s="52"/>
      <c r="M31" s="52"/>
      <c r="N31" s="52"/>
      <c r="O31" s="52"/>
    </row>
    <row r="32" spans="1:22" ht="11.25" customHeight="1" x14ac:dyDescent="0.25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3:18" ht="11.25" customHeight="1" x14ac:dyDescent="0.25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" t="s">
        <v>52</v>
      </c>
    </row>
    <row r="34" spans="3:18" ht="11.25" customHeight="1" x14ac:dyDescent="0.25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3:18" ht="11.25" customHeight="1" x14ac:dyDescent="0.25">
      <c r="K35" s="48"/>
      <c r="L35" s="48"/>
      <c r="M35" s="49"/>
    </row>
    <row r="36" spans="3:18" ht="11.25" customHeight="1" x14ac:dyDescent="0.25">
      <c r="K36" s="48"/>
      <c r="L36" s="48"/>
      <c r="M36" s="49"/>
    </row>
    <row r="37" spans="3:18" ht="11.25" customHeight="1" x14ac:dyDescent="0.25">
      <c r="K37" s="48"/>
      <c r="L37" s="48"/>
      <c r="M37" s="49"/>
    </row>
    <row r="38" spans="3:18" ht="11.25" customHeight="1" x14ac:dyDescent="0.25">
      <c r="K38" s="47"/>
      <c r="L38" s="47"/>
      <c r="M38" s="50"/>
    </row>
    <row r="39" spans="3:18" ht="11.25" customHeight="1" x14ac:dyDescent="0.25">
      <c r="K39" s="47"/>
      <c r="L39" s="47"/>
      <c r="M39" s="50"/>
    </row>
    <row r="40" spans="3:18" ht="11.25" customHeight="1" x14ac:dyDescent="0.25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3:18" ht="11.25" customHeight="1" x14ac:dyDescent="0.25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3:18" ht="11.25" customHeight="1" x14ac:dyDescent="0.25">
      <c r="K42" s="47"/>
      <c r="L42" s="47"/>
      <c r="M42" s="50"/>
    </row>
    <row r="43" spans="3:18" ht="11.25" customHeight="1" x14ac:dyDescent="0.25">
      <c r="K43" s="47"/>
      <c r="L43" s="47"/>
      <c r="M43" s="50"/>
    </row>
    <row r="44" spans="3:18" ht="11.25" customHeight="1" x14ac:dyDescent="0.25">
      <c r="K44" s="47"/>
      <c r="L44" s="47"/>
      <c r="M44" s="50"/>
    </row>
    <row r="45" spans="3:18" ht="11.25" customHeight="1" x14ac:dyDescent="0.25">
      <c r="K45" s="47"/>
      <c r="L45" s="47"/>
      <c r="M45" s="50"/>
    </row>
    <row r="46" spans="3:18" ht="11.25" customHeight="1" x14ac:dyDescent="0.25">
      <c r="K46" s="47"/>
      <c r="L46" s="47"/>
      <c r="M46" s="47"/>
    </row>
    <row r="47" spans="3:18" ht="11.25" customHeight="1" x14ac:dyDescent="0.25">
      <c r="K47" s="47"/>
      <c r="L47" s="47"/>
      <c r="M47" s="47"/>
    </row>
    <row r="48" spans="3:18" ht="11.25" customHeight="1" x14ac:dyDescent="0.25">
      <c r="K48" s="47"/>
      <c r="L48" s="47"/>
      <c r="M48" s="47"/>
    </row>
    <row r="49" spans="11:13" ht="11.25" customHeight="1" x14ac:dyDescent="0.25">
      <c r="K49" s="48"/>
      <c r="L49" s="48"/>
      <c r="M49" s="49"/>
    </row>
    <row r="50" spans="11:13" ht="11.25" customHeight="1" x14ac:dyDescent="0.25">
      <c r="K50" s="48"/>
      <c r="L50" s="48"/>
      <c r="M50" s="49"/>
    </row>
    <row r="51" spans="11:13" ht="11.25" customHeight="1" x14ac:dyDescent="0.25">
      <c r="K51" s="47"/>
      <c r="L51" s="47"/>
      <c r="M51" s="50"/>
    </row>
    <row r="52" spans="11:13" ht="11.25" customHeight="1" x14ac:dyDescent="0.25">
      <c r="K52" s="47"/>
      <c r="L52" s="47"/>
      <c r="M52" s="50"/>
    </row>
    <row r="53" spans="11:13" ht="11.25" customHeight="1" x14ac:dyDescent="0.25">
      <c r="K53" s="47"/>
      <c r="L53" s="47"/>
      <c r="M53" s="47"/>
    </row>
    <row r="54" spans="11:13" ht="11.25" customHeight="1" x14ac:dyDescent="0.25">
      <c r="K54" s="51"/>
      <c r="L54" s="51"/>
      <c r="M54" s="51"/>
    </row>
    <row r="55" spans="11:13" ht="11.25" customHeight="1" x14ac:dyDescent="0.25">
      <c r="K55" s="47"/>
      <c r="L55" s="47"/>
      <c r="M55" s="50"/>
    </row>
    <row r="56" spans="11:13" ht="11.25" customHeight="1" x14ac:dyDescent="0.25">
      <c r="K56" s="51"/>
      <c r="L56" s="51"/>
      <c r="M56" s="5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EA8A58F09F74CA0439F7135DB4E30" ma:contentTypeVersion="11" ma:contentTypeDescription="Create a new document." ma:contentTypeScope="" ma:versionID="32118e0d816f02066115d242ea1a9d57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6fa4825a475c7d200bd381437ae26614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815BB4-54D0-41DA-954E-E5DA6E0A138D}"/>
</file>

<file path=customXml/itemProps2.xml><?xml version="1.0" encoding="utf-8"?>
<ds:datastoreItem xmlns:ds="http://schemas.openxmlformats.org/officeDocument/2006/customXml" ds:itemID="{5627D1F9-D12A-4E99-BA6E-06AE8CC63440}">
  <ds:schemaRefs>
    <ds:schemaRef ds:uri="http://purl.org/dc/terms/"/>
    <ds:schemaRef ds:uri="http://purl.org/dc/elements/1.1/"/>
    <ds:schemaRef ds:uri="a34e2b68-d21a-4780-a113-64622ce9bd6f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CD98E9-62FE-4013-831E-1BECB7BEF9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Innhold</vt:lpstr>
      <vt:lpstr>A.4.1</vt:lpstr>
      <vt:lpstr>A.4.2</vt:lpstr>
      <vt:lpstr>A.4.3</vt:lpstr>
      <vt:lpstr>A.4.1!Utskriftsområde</vt:lpstr>
      <vt:lpstr>A.4.2!Utskriftsområde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Kaja Kathrine Wendt</cp:lastModifiedBy>
  <cp:lastPrinted>2019-10-17T07:44:12Z</cp:lastPrinted>
  <dcterms:created xsi:type="dcterms:W3CDTF">2000-06-27T11:17:16Z</dcterms:created>
  <dcterms:modified xsi:type="dcterms:W3CDTF">2020-06-26T10:28:09Z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