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131" documentId="13_ncr:1_{F9DDC000-DBDF-4719-96DA-BEE5DF50F663}" xr6:coauthVersionLast="46" xr6:coauthVersionMax="47" xr10:uidLastSave="{1A347CFC-E677-417D-B59A-2D7DFCFE28DF}"/>
  <bookViews>
    <workbookView xWindow="1995" yWindow="615" windowWidth="32010" windowHeight="19650" tabRatio="913" activeTab="1" xr2:uid="{00000000-000D-0000-FFFF-FFFF00000000}"/>
  </bookViews>
  <sheets>
    <sheet name="Innhold" sheetId="20" r:id="rId1"/>
    <sheet name="A.9.1" sheetId="2" r:id="rId2"/>
    <sheet name="A.9.2" sheetId="19" r:id="rId3"/>
    <sheet name="A.9.3" sheetId="25" r:id="rId4"/>
  </sheets>
  <externalReferences>
    <externalReference r:id="rId5"/>
    <externalReference r:id="rId6"/>
    <externalReference r:id="rId7"/>
    <externalReference r:id="rId8"/>
  </externalReferences>
  <definedNames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'[2]Norge utgifter'!$A$142:$O$206</definedName>
    <definedName name="sss">'[3]Norge utgifter og årsverk'!$A$969:$I$1041</definedName>
    <definedName name="TABLE1">'[4]Norge utgifter'!$A$8:$O$68</definedName>
    <definedName name="TABLE10">'[4]Norge utgifter og årsverk'!$A$907:$I$958</definedName>
    <definedName name="TABLE11">'[4]Norge utgifter og årsverk'!$A$969:$I$1041</definedName>
    <definedName name="table12">'[2]Norge utgifter og årsverk'!$A$969:$I$1041</definedName>
    <definedName name="TABLE2">'[4]Norge utgifter'!$A$82:$O$126</definedName>
    <definedName name="TABLE3">'[4]Norge utgifter'!$A$142:$O$206</definedName>
    <definedName name="TABLE4">'[4]Norge utgifter'!$A$221:$O$295</definedName>
    <definedName name="TABLE5">'[4]Norge utgifter'!$A$304:$O$376</definedName>
    <definedName name="TABLE6_1">'[4]Norge utgifter og årsverk'!$A$394:$I$467</definedName>
    <definedName name="TABLE6_2">'[4]Norge utgifter og årsverk'!$A$477:$I$554</definedName>
    <definedName name="TABLE6AND7">'[4]Norge utgifter'!$A$395:$O$445</definedName>
    <definedName name="TABLE7">'[4]Norge utgifter og årsverk'!$A$564:$I$638</definedName>
    <definedName name="TABLE8">'[4]Norge utgifter og årsverk'!$A$647:$I$690</definedName>
    <definedName name="TABLE9">'[4]Norge utgifter og årsverk'!$A$757:$I$820</definedName>
    <definedName name="_xlnm.Print_Area" localSheetId="1">'A.9.1'!$A$1:$K$4</definedName>
    <definedName name="_xlnm.Print_Area" localSheetId="2">'A.9.2'!$A$1:$E$77</definedName>
    <definedName name="www">'[3]Norge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0" l="1"/>
  <c r="B6" i="20"/>
  <c r="B5" i="20"/>
  <c r="C5" i="20" l="1"/>
  <c r="C4" i="20"/>
  <c r="B4" i="20"/>
</calcChain>
</file>

<file path=xl/sharedStrings.xml><?xml version="1.0" encoding="utf-8"?>
<sst xmlns="http://schemas.openxmlformats.org/spreadsheetml/2006/main" count="339" uniqueCount="317">
  <si>
    <t>A.9 Bibliometri</t>
  </si>
  <si>
    <t>Nummer</t>
  </si>
  <si>
    <t>Navn</t>
  </si>
  <si>
    <t>Merknad</t>
  </si>
  <si>
    <t>A.9.1</t>
  </si>
  <si>
    <t>A.9.2</t>
  </si>
  <si>
    <t>A.9.3</t>
  </si>
  <si>
    <t>Tabell A.9.1</t>
  </si>
  <si>
    <t>Publisering i internasjonale vitenskapelige tidsskrifter i 2020 i utvalgte land. Totalt antall og prosent.</t>
  </si>
  <si>
    <t>Land</t>
  </si>
  <si>
    <t>Antall artikler</t>
  </si>
  <si>
    <r>
      <t>Antall artikler per 1 000 innbygger</t>
    </r>
    <r>
      <rPr>
        <sz val="11"/>
        <rFont val="Calibri"/>
        <family val="2"/>
      </rPr>
      <t>¹</t>
    </r>
  </si>
  <si>
    <r>
      <t>Prosentandel av verdens-produksjonen</t>
    </r>
    <r>
      <rPr>
        <sz val="11"/>
        <rFont val="Calibri"/>
        <family val="2"/>
      </rPr>
      <t>²</t>
    </r>
  </si>
  <si>
    <t>Økning i artikkeltallet fra 2016 til 2020</t>
  </si>
  <si>
    <t>Kina</t>
  </si>
  <si>
    <t>USA</t>
  </si>
  <si>
    <t>Storbritannia</t>
  </si>
  <si>
    <t>Tyskland</t>
  </si>
  <si>
    <t>Japan</t>
  </si>
  <si>
    <t>Canada</t>
  </si>
  <si>
    <t>Frankrike</t>
  </si>
  <si>
    <t>Australia</t>
  </si>
  <si>
    <t>Sør-Korea</t>
  </si>
  <si>
    <t>Nederland</t>
  </si>
  <si>
    <t>Sveits</t>
  </si>
  <si>
    <t>Sverige</t>
  </si>
  <si>
    <t>Belgia</t>
  </si>
  <si>
    <t>Danmark</t>
  </si>
  <si>
    <t>Østerrike</t>
  </si>
  <si>
    <t>Norge</t>
  </si>
  <si>
    <t>Finland</t>
  </si>
  <si>
    <t>Irland</t>
  </si>
  <si>
    <t>¹ Antall artikkelbidrag i 2020 per 1 000 innbyggere (2019).</t>
  </si>
  <si>
    <t>² Andel av verdensproduksjonen beregnet ut fra summen av alle lands artikkelbidrag.</t>
  </si>
  <si>
    <t xml:space="preserve">Kilde: Data: Web of Science. Beregninger: NIFU. </t>
  </si>
  <si>
    <t>0,93% </t>
  </si>
  <si>
    <t>3,21 </t>
  </si>
  <si>
    <t>5% </t>
  </si>
  <si>
    <t>0,61% </t>
  </si>
  <si>
    <t>3,10 </t>
  </si>
  <si>
    <t>4% </t>
  </si>
  <si>
    <t>2,39% </t>
  </si>
  <si>
    <t>2,78 </t>
  </si>
  <si>
    <t>8% </t>
  </si>
  <si>
    <t>0,88% </t>
  </si>
  <si>
    <t>2,54 </t>
  </si>
  <si>
    <t>3% </t>
  </si>
  <si>
    <t>0,45% </t>
  </si>
  <si>
    <t>2,39 </t>
  </si>
  <si>
    <t>0% </t>
  </si>
  <si>
    <t>1,29% </t>
  </si>
  <si>
    <t>2,21 </t>
  </si>
  <si>
    <t>4,41% </t>
  </si>
  <si>
    <t>1,95 </t>
  </si>
  <si>
    <t>2,46% </t>
  </si>
  <si>
    <t>1,94 </t>
  </si>
  <si>
    <t>6% </t>
  </si>
  <si>
    <t>0,54% </t>
  </si>
  <si>
    <t>1,79 </t>
  </si>
  <si>
    <t>0,69% </t>
  </si>
  <si>
    <t>1,78 </t>
  </si>
  <si>
    <t>15,66% </t>
  </si>
  <si>
    <t>1,41 </t>
  </si>
  <si>
    <t>2% </t>
  </si>
  <si>
    <t>2,42% </t>
  </si>
  <si>
    <t>1,39 </t>
  </si>
  <si>
    <t>11% </t>
  </si>
  <si>
    <t>3,77% </t>
  </si>
  <si>
    <t>1,34 </t>
  </si>
  <si>
    <t>-1% </t>
  </si>
  <si>
    <t>2,37% </t>
  </si>
  <si>
    <t>1,04 </t>
  </si>
  <si>
    <t>-7% </t>
  </si>
  <si>
    <t>3,11% </t>
  </si>
  <si>
    <t>0,73 </t>
  </si>
  <si>
    <t>1% </t>
  </si>
  <si>
    <t>18,25% </t>
  </si>
  <si>
    <t>0,39 </t>
  </si>
  <si>
    <t>44% </t>
  </si>
  <si>
    <t>Sist oppdatert 03.05.2021</t>
  </si>
  <si>
    <t>Tabell A.9.2</t>
  </si>
  <si>
    <t>Antall</t>
  </si>
  <si>
    <r>
      <t>Prosentandel av total norsk publisering</t>
    </r>
    <r>
      <rPr>
        <sz val="11"/>
        <rFont val="Calibri"/>
        <family val="2"/>
      </rPr>
      <t>¹</t>
    </r>
  </si>
  <si>
    <t xml:space="preserve">Totalt antall internasjonalt </t>
  </si>
  <si>
    <t>samforfattede publikasjoner</t>
  </si>
  <si>
    <t>Italia</t>
  </si>
  <si>
    <t>Spania</t>
  </si>
  <si>
    <t>Russland</t>
  </si>
  <si>
    <t>Polen</t>
  </si>
  <si>
    <t>India</t>
  </si>
  <si>
    <t>Brasil</t>
  </si>
  <si>
    <t>Portugal</t>
  </si>
  <si>
    <t>Tsjekkia</t>
  </si>
  <si>
    <t>Sør-Afrika</t>
  </si>
  <si>
    <t>Hellas</t>
  </si>
  <si>
    <t>Tyrkia</t>
  </si>
  <si>
    <t>Israel</t>
  </si>
  <si>
    <t>Iran</t>
  </si>
  <si>
    <t>Ungarn</t>
  </si>
  <si>
    <t>Island</t>
  </si>
  <si>
    <t>New Zealand</t>
  </si>
  <si>
    <t>Estland</t>
  </si>
  <si>
    <t>Romania</t>
  </si>
  <si>
    <t>Singapore</t>
  </si>
  <si>
    <t>Etiopia</t>
  </si>
  <si>
    <t>Slovenia</t>
  </si>
  <si>
    <t>Kroatia</t>
  </si>
  <si>
    <t>Saudi-Arabia</t>
  </si>
  <si>
    <t>Slovakia</t>
  </si>
  <si>
    <t>Malaysia</t>
  </si>
  <si>
    <t>Chile</t>
  </si>
  <si>
    <t>Vietnam</t>
  </si>
  <si>
    <t>Pakistan</t>
  </si>
  <si>
    <t>Mexico</t>
  </si>
  <si>
    <t>Hong Kong</t>
  </si>
  <si>
    <t>Litauen</t>
  </si>
  <si>
    <t>Argentina</t>
  </si>
  <si>
    <t>Taiwan</t>
  </si>
  <si>
    <t>Serbia</t>
  </si>
  <si>
    <t>Kypros</t>
  </si>
  <si>
    <t>Latvia</t>
  </si>
  <si>
    <t>Ukraina</t>
  </si>
  <si>
    <t>Tanzania</t>
  </si>
  <si>
    <t>Colombia</t>
  </si>
  <si>
    <t>Bulgaria</t>
  </si>
  <si>
    <t>Thailand</t>
  </si>
  <si>
    <t>De forente arabiske Emirater</t>
  </si>
  <si>
    <t>Indonesia</t>
  </si>
  <si>
    <t>Luxembourg</t>
  </si>
  <si>
    <t>Uganda</t>
  </si>
  <si>
    <t>Nigeria</t>
  </si>
  <si>
    <t>Ghana</t>
  </si>
  <si>
    <t>Egypt</t>
  </si>
  <si>
    <t>Qatar</t>
  </si>
  <si>
    <t>Kenya</t>
  </si>
  <si>
    <t>Nepal</t>
  </si>
  <si>
    <t>Bangladesh</t>
  </si>
  <si>
    <t>Algerie</t>
  </si>
  <si>
    <t>Peru</t>
  </si>
  <si>
    <t>Grønland</t>
  </si>
  <si>
    <t>Malta</t>
  </si>
  <si>
    <t>Filippinene</t>
  </si>
  <si>
    <t>Malawi</t>
  </si>
  <si>
    <t>Nord-Makedonia</t>
  </si>
  <si>
    <t>Bosnia-Hercegovina</t>
  </si>
  <si>
    <t>Georgia</t>
  </si>
  <si>
    <t>Libanon</t>
  </si>
  <si>
    <t>Hviterussland</t>
  </si>
  <si>
    <t>Ecuador</t>
  </si>
  <si>
    <t>Kasakhstan</t>
  </si>
  <si>
    <t>Marokko</t>
  </si>
  <si>
    <t>Armenia</t>
  </si>
  <si>
    <t>Irak</t>
  </si>
  <si>
    <t>Færøyene</t>
  </si>
  <si>
    <t>Sri Lanka</t>
  </si>
  <si>
    <t>¹ Kumulativ prosent overstiger totalandelen (55,0) siden mange av publikasjonene involverer samforfatterskap med forskere fra mer enn ett land.</t>
  </si>
  <si>
    <t>Kilde: Cristin. Beregninger: NIFU.</t>
  </si>
  <si>
    <t>Tabell A.9.3</t>
  </si>
  <si>
    <t>Organisasjon</t>
  </si>
  <si>
    <t>Antall publikasjoner</t>
  </si>
  <si>
    <t>Antall publi-seringspoeng</t>
  </si>
  <si>
    <t>Universiteter og høgskoler:</t>
  </si>
  <si>
    <t>Ansgar høyskole</t>
  </si>
  <si>
    <t>Arkitektur- og designhøgskolen i Oslo</t>
  </si>
  <si>
    <t>Bjørknes høyskole</t>
  </si>
  <si>
    <t>Dronning Mauds Minne Høgskole for barnehagelærerutdanning</t>
  </si>
  <si>
    <t>Fjellhaug Internasjonale Høgskole</t>
  </si>
  <si>
    <t>Forsvarets høgskole</t>
  </si>
  <si>
    <t>Handelshøyskolen BI</t>
  </si>
  <si>
    <t>Høgskolen i Innlandet</t>
  </si>
  <si>
    <t>Høgskolen i Molde - Vitenskapelig høgskole i logistikk</t>
  </si>
  <si>
    <t>Høgskolen i Østfold</t>
  </si>
  <si>
    <t>Høgskulen i Volda</t>
  </si>
  <si>
    <t>Høgskulen på Vestlandet</t>
  </si>
  <si>
    <t>Høyskolen for Ledelse og Teologi</t>
  </si>
  <si>
    <t>Høyskolen Kristiania</t>
  </si>
  <si>
    <t>Kriminalomsorgens høgskole og utdanningssenter KRUS</t>
  </si>
  <si>
    <t>Kunsthøgskolen i Oslo</t>
  </si>
  <si>
    <t>Lovisenberg diakonale høgskole</t>
  </si>
  <si>
    <t>MF vitenskapelig høyskole for teologi, religion og samfunn</t>
  </si>
  <si>
    <t>NLA Høgskolen</t>
  </si>
  <si>
    <t>Nord universitet</t>
  </si>
  <si>
    <t>Norges Handelshøyskole</t>
  </si>
  <si>
    <t>Norges idrettshøgskole</t>
  </si>
  <si>
    <t>Norges miljø- og biovitenskapelige universitet</t>
  </si>
  <si>
    <t>Norges musikkhøgskole</t>
  </si>
  <si>
    <t>Norges teknisk-naturvitenskapelige universitet</t>
  </si>
  <si>
    <t>OsloMet - storbyuniversitetet</t>
  </si>
  <si>
    <t>Politihøgskolen</t>
  </si>
  <si>
    <t>Sámi allaskuvla/Sámi University of Applied Sciences</t>
  </si>
  <si>
    <t>Steinerhøyskolen</t>
  </si>
  <si>
    <t>Universitetet i Agder</t>
  </si>
  <si>
    <t>Universitetet i Bergen</t>
  </si>
  <si>
    <t>Universitetet i Oslo</t>
  </si>
  <si>
    <t>Universitetet i Sørøst-Norge</t>
  </si>
  <si>
    <t>Universitetet i Stavanger</t>
  </si>
  <si>
    <t>Universitetet i Tromsø - Norges arktiske universitet</t>
  </si>
  <si>
    <t>Universitetssenteret på Svalbard</t>
  </si>
  <si>
    <t>VID vitenskapelige høgskole</t>
  </si>
  <si>
    <t>Instituttsektor:</t>
  </si>
  <si>
    <t>Arkivverket - Riksarkivet og statsarkivene</t>
  </si>
  <si>
    <t>Chr. Michelsen Institute</t>
  </si>
  <si>
    <t>CICERO Senter for klimaforskning</t>
  </si>
  <si>
    <t>Folkehelseinstituttet</t>
  </si>
  <si>
    <t>Forskningsstiftelsen Fafo</t>
  </si>
  <si>
    <t>Forsvarets forskningsinstitutt</t>
  </si>
  <si>
    <t>Fridtjof Nansens institutt</t>
  </si>
  <si>
    <t>Havforskningsinstituttet</t>
  </si>
  <si>
    <t>Institutt for energiteknikk</t>
  </si>
  <si>
    <t>Institutt for samfunnsforskning</t>
  </si>
  <si>
    <t>Meteorologisk institutt</t>
  </si>
  <si>
    <t>Møreforsking</t>
  </si>
  <si>
    <t>Museer</t>
  </si>
  <si>
    <t>Nansen Senter for Miljø og Fjernmåling</t>
  </si>
  <si>
    <t>Nasjonalbiblioteket</t>
  </si>
  <si>
    <t>Nasjonalmuseet for kunst, arkitektur og design</t>
  </si>
  <si>
    <t>Nasjonalt kunnskapssenter om vold og traumatisk stress</t>
  </si>
  <si>
    <t>NIFU Nordisk institutt for studier av innovasjon, forskning og utdanning</t>
  </si>
  <si>
    <t>NILU - Norsk institutt for luftforskning</t>
  </si>
  <si>
    <t>NIOM - Nordisk Institutt for Odontologiske Materialer</t>
  </si>
  <si>
    <t>NOFIMA</t>
  </si>
  <si>
    <t>NORCE Norwegian Research Centre AS</t>
  </si>
  <si>
    <t>Nordlandsforskning</t>
  </si>
  <si>
    <t>Norges geologiske undersøkelse</t>
  </si>
  <si>
    <t>Norges Geotekniske Institutt</t>
  </si>
  <si>
    <t>NORSAR</t>
  </si>
  <si>
    <t>Norsk institutt for bioøkonomi</t>
  </si>
  <si>
    <t>Norsk institutt for kulturminneforskning</t>
  </si>
  <si>
    <t>Norsk institutt for naturforskning</t>
  </si>
  <si>
    <t>Norsk institutt for vannforskning</t>
  </si>
  <si>
    <t>Norsk Polarinstitutt</t>
  </si>
  <si>
    <t>Norsk Regnesentral</t>
  </si>
  <si>
    <t>Norsk senter for økologisk landbruk</t>
  </si>
  <si>
    <t>Norsk Utenrikspolitisk Institutt</t>
  </si>
  <si>
    <t>NORSUS: Norsk institutt for bærekraftsforskning</t>
  </si>
  <si>
    <t>NTNU Samfunnsforskning AS</t>
  </si>
  <si>
    <t>PRIO - Institutt for fredsforskning</t>
  </si>
  <si>
    <t>RURALIS – Institutt for rural- og regionalforskning</t>
  </si>
  <si>
    <t>Samfunns- og næringslivsforskning AS</t>
  </si>
  <si>
    <t>SINTEF AS</t>
  </si>
  <si>
    <t>SINTEF Energi AS</t>
  </si>
  <si>
    <t>SINTEF Manufacturing</t>
  </si>
  <si>
    <t>SINTEF Narvik</t>
  </si>
  <si>
    <t>SINTEF Ocean</t>
  </si>
  <si>
    <t>Statens arbeidsmiljøinstitutt</t>
  </si>
  <si>
    <t>Statistisk sentralbyrå</t>
  </si>
  <si>
    <t>Stiftelsen Frischsenteret for samfunnsøkonomisk forskning</t>
  </si>
  <si>
    <t>Telemarksforsking</t>
  </si>
  <si>
    <t>Transportøkonomisk institutt</t>
  </si>
  <si>
    <t>Trøndelag Forskning og Utvikling</t>
  </si>
  <si>
    <t>Vestlandsforsking</t>
  </si>
  <si>
    <t>Veterinærinstituttet</t>
  </si>
  <si>
    <t>Helsesektor:</t>
  </si>
  <si>
    <t>Akershus universitetssykehus HF</t>
  </si>
  <si>
    <t>Betanien Hospital</t>
  </si>
  <si>
    <t>Diakonhjemmet sykehus</t>
  </si>
  <si>
    <t>Finnmarkssykehuset</t>
  </si>
  <si>
    <t>Frambu Senter for sjeldne funksjonshemninger</t>
  </si>
  <si>
    <t>Helgelandssykehuset HF</t>
  </si>
  <si>
    <t>Helse Bergen HF - Haukeland universitetssykehus</t>
  </si>
  <si>
    <t>Helse Fonna HF</t>
  </si>
  <si>
    <t>Helse Førde HF</t>
  </si>
  <si>
    <t>Helse Møre og Romsdal HF</t>
  </si>
  <si>
    <t>Helse Nord RHF</t>
  </si>
  <si>
    <t>Helse Nord-Trøndelag HF</t>
  </si>
  <si>
    <t>Helse Stavanger HF - Stavanger universitetssjukehus</t>
  </si>
  <si>
    <t>Kreftregisteret - Institutt for populasjonsbasert kreftforskning</t>
  </si>
  <si>
    <t>LHL-klinikkene</t>
  </si>
  <si>
    <t>Lovisenberg Diakonale Sykehus</t>
  </si>
  <si>
    <t>Martina Hansens Hospital</t>
  </si>
  <si>
    <t>Modum Bad</t>
  </si>
  <si>
    <t>Nordlandssykehuset HF</t>
  </si>
  <si>
    <t>Oslo universitetssykehus HF</t>
  </si>
  <si>
    <t>Private ideelle i Helse Sør-Øst</t>
  </si>
  <si>
    <t>Private ideelle i Helse Vest</t>
  </si>
  <si>
    <t>RBUP Øst og Sør</t>
  </si>
  <si>
    <t>Revmatismesykehuset AS</t>
  </si>
  <si>
    <t>Sjukehusapoteka Vest HF</t>
  </si>
  <si>
    <t>Sørlandet sykehus HF</t>
  </si>
  <si>
    <t>St. Olavs Hospital HF</t>
  </si>
  <si>
    <t>Sunnaas sykehus HF</t>
  </si>
  <si>
    <t>Sykehusapotek Nord HF</t>
  </si>
  <si>
    <t>Sykehusapotekene i Midt-Norge HF</t>
  </si>
  <si>
    <t>Sykehusapotekene i Sør-Øst RHF</t>
  </si>
  <si>
    <t>Sykehuset i Vestfold HF</t>
  </si>
  <si>
    <t>Sykehuset Innlandet HF</t>
  </si>
  <si>
    <t>Sykehuset Østfold HF</t>
  </si>
  <si>
    <t>Sykehuset Telemark HF</t>
  </si>
  <si>
    <t>Tannhelsetjenestens kompetansesentre</t>
  </si>
  <si>
    <t>Universitetssykehuset Nord-Norge HF</t>
  </si>
  <si>
    <t>Valnesfjord Helsesportssenter</t>
  </si>
  <si>
    <t>Vestre Viken HF</t>
  </si>
  <si>
    <t>¹ Basert på data over vitenskapelig publisering registrert i CRIStin.</t>
  </si>
  <si>
    <t>Kilde: Cristin.</t>
  </si>
  <si>
    <t>0,50% </t>
  </si>
  <si>
    <t>2,77 </t>
  </si>
  <si>
    <t>12% </t>
  </si>
  <si>
    <t>Sist oppdatert 22.09.2021</t>
  </si>
  <si>
    <t>Samforfatterskap mellom norske og utenlandske forskere 2020 etter land.</t>
  </si>
  <si>
    <r>
      <t>Vitenskapelig publisering 2020 etter institusjon/institutt.</t>
    </r>
    <r>
      <rPr>
        <b/>
        <sz val="12"/>
        <color indexed="12"/>
        <rFont val="Calibri"/>
        <family val="2"/>
      </rPr>
      <t>¹</t>
    </r>
  </si>
  <si>
    <t>609 568 </t>
  </si>
  <si>
    <t>584 161 </t>
  </si>
  <si>
    <t>187 387 </t>
  </si>
  <si>
    <t>156 628 </t>
  </si>
  <si>
    <t>112 933 </t>
  </si>
  <si>
    <t>103 706 </t>
  </si>
  <si>
    <t>102 344 </t>
  </si>
  <si>
    <t>100 932 </t>
  </si>
  <si>
    <t>83 776 </t>
  </si>
  <si>
    <t>57 707 </t>
  </si>
  <si>
    <t>44 969 </t>
  </si>
  <si>
    <t>40 834 </t>
  </si>
  <si>
    <t>32 539 </t>
  </si>
  <si>
    <t>28 179 </t>
  </si>
  <si>
    <t>25 212 </t>
  </si>
  <si>
    <t>22 823 </t>
  </si>
  <si>
    <t>20 138 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</si>
</sst>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</numFmts>
  <fonts count="25" x14ac:knownFonts="1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/>
    <xf numFmtId="0" fontId="4" fillId="0" borderId="0"/>
    <xf numFmtId="0" fontId="5" fillId="0" borderId="0">
      <alignment horizontal="left"/>
    </xf>
    <xf numFmtId="0" fontId="10" fillId="0" borderId="4">
      <alignment horizontal="right" vertical="center" wrapText="1"/>
    </xf>
    <xf numFmtId="0" fontId="6" fillId="0" borderId="1">
      <alignment vertical="center"/>
    </xf>
    <xf numFmtId="3" fontId="1" fillId="0" borderId="1">
      <alignment vertical="center"/>
    </xf>
    <xf numFmtId="1" fontId="9" fillId="0" borderId="1"/>
    <xf numFmtId="0" fontId="7" fillId="0" borderId="0"/>
    <xf numFmtId="0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1" fillId="0" borderId="0" applyNumberFormat="0" applyFont="0" applyFill="0" applyBorder="0" applyAlignment="0" applyProtection="0"/>
    <xf numFmtId="0" fontId="16" fillId="0" borderId="0"/>
    <xf numFmtId="9" fontId="17" fillId="0" borderId="0" applyFont="0" applyFill="0" applyBorder="0" applyAlignment="0" applyProtection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1" applyFill="1"/>
    <xf numFmtId="0" fontId="13" fillId="2" borderId="0" xfId="11" applyNumberFormat="1" applyFont="1" applyFill="1" applyBorder="1" applyAlignment="1" applyProtection="1"/>
    <xf numFmtId="0" fontId="11" fillId="2" borderId="0" xfId="11" applyNumberFormat="1" applyFont="1" applyFill="1" applyBorder="1" applyAlignment="1" applyProtection="1"/>
    <xf numFmtId="0" fontId="5" fillId="2" borderId="0" xfId="2" applyFont="1" applyFill="1">
      <alignment horizontal="left"/>
    </xf>
    <xf numFmtId="0" fontId="0" fillId="2" borderId="0" xfId="0" applyFill="1"/>
    <xf numFmtId="0" fontId="12" fillId="2" borderId="0" xfId="11" applyNumberFormat="1" applyFont="1" applyFill="1" applyBorder="1" applyAlignment="1" applyProtection="1"/>
    <xf numFmtId="0" fontId="14" fillId="2" borderId="0" xfId="11" applyNumberFormat="1" applyFont="1" applyFill="1" applyBorder="1" applyAlignment="1" applyProtection="1"/>
    <xf numFmtId="0" fontId="15" fillId="2" borderId="0" xfId="0" quotePrefix="1" applyFont="1" applyFill="1" applyAlignment="1">
      <alignment horizontal="left"/>
    </xf>
    <xf numFmtId="0" fontId="8" fillId="2" borderId="0" xfId="8" applyFill="1"/>
    <xf numFmtId="0" fontId="1" fillId="2" borderId="0" xfId="12" applyFont="1" applyFill="1" applyAlignment="1"/>
    <xf numFmtId="0" fontId="1" fillId="2" borderId="0" xfId="12" applyFont="1" applyFill="1" applyBorder="1" applyAlignment="1"/>
    <xf numFmtId="0" fontId="4" fillId="2" borderId="0" xfId="1" quotePrefix="1" applyFont="1" applyFill="1" applyAlignment="1">
      <alignment horizontal="left"/>
    </xf>
    <xf numFmtId="0" fontId="5" fillId="2" borderId="0" xfId="2" quotePrefix="1" applyFont="1" applyFill="1" applyAlignment="1">
      <alignment horizontal="left"/>
    </xf>
    <xf numFmtId="0" fontId="1" fillId="2" borderId="0" xfId="10" applyFont="1" applyFill="1"/>
    <xf numFmtId="0" fontId="17" fillId="2" borderId="0" xfId="10" applyFill="1" applyAlignment="1">
      <alignment wrapText="1"/>
    </xf>
    <xf numFmtId="0" fontId="1" fillId="2" borderId="0" xfId="12" applyFont="1" applyFill="1" applyAlignment="1">
      <alignment wrapText="1"/>
    </xf>
    <xf numFmtId="0" fontId="1" fillId="2" borderId="0" xfId="12" applyFont="1" applyFill="1" applyBorder="1" applyAlignment="1">
      <alignment wrapText="1"/>
    </xf>
    <xf numFmtId="0" fontId="17" fillId="2" borderId="0" xfId="10" applyFill="1"/>
    <xf numFmtId="10" fontId="1" fillId="2" borderId="0" xfId="13" applyNumberFormat="1" applyFont="1" applyFill="1" applyAlignment="1"/>
    <xf numFmtId="3" fontId="1" fillId="2" borderId="0" xfId="5" applyFill="1" applyBorder="1">
      <alignment vertical="center"/>
    </xf>
    <xf numFmtId="3" fontId="1" fillId="2" borderId="0" xfId="5" applyFont="1" applyFill="1" applyBorder="1">
      <alignment vertical="center"/>
    </xf>
    <xf numFmtId="0" fontId="1" fillId="2" borderId="0" xfId="12" applyFont="1" applyFill="1"/>
    <xf numFmtId="0" fontId="17" fillId="2" borderId="0" xfId="10" applyFill="1" applyBorder="1"/>
    <xf numFmtId="0" fontId="8" fillId="2" borderId="0" xfId="8" applyFont="1" applyFill="1"/>
    <xf numFmtId="0" fontId="9" fillId="0" borderId="2" xfId="0" applyFont="1" applyBorder="1"/>
    <xf numFmtId="0" fontId="18" fillId="2" borderId="0" xfId="1" applyFont="1" applyFill="1"/>
    <xf numFmtId="0" fontId="19" fillId="0" borderId="0" xfId="9" applyAlignment="1" applyProtection="1"/>
    <xf numFmtId="0" fontId="10" fillId="0" borderId="4" xfId="3">
      <alignment horizontal="right" vertical="center" wrapText="1"/>
    </xf>
    <xf numFmtId="0" fontId="8" fillId="0" borderId="0" xfId="8"/>
    <xf numFmtId="3" fontId="1" fillId="0" borderId="1" xfId="5">
      <alignment vertical="center"/>
    </xf>
    <xf numFmtId="1" fontId="9" fillId="0" borderId="1" xfId="6"/>
    <xf numFmtId="0" fontId="10" fillId="0" borderId="4" xfId="3" applyAlignment="1">
      <alignment horizontal="left" vertical="center"/>
    </xf>
    <xf numFmtId="0" fontId="7" fillId="0" borderId="0" xfId="7"/>
    <xf numFmtId="0" fontId="10" fillId="0" borderId="5" xfId="3" applyBorder="1">
      <alignment horizontal="right" vertical="center" wrapText="1"/>
    </xf>
    <xf numFmtId="1" fontId="9" fillId="0" borderId="0" xfId="6" applyBorder="1"/>
    <xf numFmtId="0" fontId="10" fillId="0" borderId="4" xfId="3" applyAlignment="1">
      <alignment horizontal="left" vertical="center" wrapText="1"/>
    </xf>
    <xf numFmtId="0" fontId="17" fillId="2" borderId="0" xfId="10" applyFill="1" applyBorder="1" applyAlignment="1">
      <alignment wrapText="1"/>
    </xf>
    <xf numFmtId="2" fontId="17" fillId="2" borderId="0" xfId="10" applyNumberFormat="1" applyFill="1" applyBorder="1"/>
    <xf numFmtId="0" fontId="1" fillId="2" borderId="0" xfId="12" applyFont="1" applyFill="1" applyBorder="1"/>
    <xf numFmtId="10" fontId="9" fillId="0" borderId="0" xfId="17" applyNumberFormat="1" applyFont="1" applyBorder="1"/>
    <xf numFmtId="0" fontId="1" fillId="3" borderId="3" xfId="12" applyFont="1" applyFill="1" applyBorder="1" applyAlignment="1"/>
    <xf numFmtId="3" fontId="1" fillId="3" borderId="3" xfId="5" applyFont="1" applyFill="1" applyBorder="1">
      <alignment vertical="center"/>
    </xf>
    <xf numFmtId="10" fontId="23" fillId="0" borderId="6" xfId="17" applyNumberFormat="1" applyFont="1" applyFill="1" applyBorder="1"/>
    <xf numFmtId="0" fontId="23" fillId="3" borderId="3" xfId="10" applyFont="1" applyFill="1" applyBorder="1"/>
    <xf numFmtId="0" fontId="15" fillId="2" borderId="0" xfId="0" quotePrefix="1" applyFont="1" applyFill="1" applyBorder="1" applyAlignment="1">
      <alignment horizontal="left"/>
    </xf>
    <xf numFmtId="0" fontId="4" fillId="2" borderId="0" xfId="1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0" fillId="0" borderId="7" xfId="0" applyBorder="1"/>
    <xf numFmtId="0" fontId="10" fillId="0" borderId="8" xfId="0" applyFont="1" applyBorder="1" applyAlignment="1">
      <alignment horizontal="right" wrapText="1"/>
    </xf>
    <xf numFmtId="0" fontId="9" fillId="0" borderId="9" xfId="0" applyFont="1" applyBorder="1"/>
    <xf numFmtId="0" fontId="0" fillId="0" borderId="3" xfId="0" applyBorder="1"/>
    <xf numFmtId="0" fontId="9" fillId="0" borderId="3" xfId="0" applyFont="1" applyBorder="1"/>
    <xf numFmtId="0" fontId="1" fillId="0" borderId="3" xfId="0" applyFont="1" applyBorder="1"/>
    <xf numFmtId="0" fontId="10" fillId="0" borderId="10" xfId="0" applyFont="1" applyBorder="1" applyAlignment="1">
      <alignment horizontal="right" wrapText="1"/>
    </xf>
    <xf numFmtId="0" fontId="10" fillId="0" borderId="10" xfId="0" applyFont="1" applyBorder="1"/>
    <xf numFmtId="3" fontId="1" fillId="0" borderId="1" xfId="5" applyFont="1">
      <alignment vertical="center"/>
    </xf>
    <xf numFmtId="1" fontId="9" fillId="0" borderId="1" xfId="6" applyFont="1"/>
    <xf numFmtId="4" fontId="1" fillId="0" borderId="1" xfId="5" applyNumberFormat="1" applyAlignment="1">
      <alignment horizontal="right" vertical="center"/>
    </xf>
    <xf numFmtId="10" fontId="1" fillId="0" borderId="1" xfId="17" applyNumberFormat="1" applyFont="1" applyBorder="1" applyAlignment="1">
      <alignment horizontal="right" vertical="center"/>
    </xf>
    <xf numFmtId="9" fontId="1" fillId="0" borderId="0" xfId="17" applyNumberFormat="1" applyFont="1" applyBorder="1" applyAlignment="1">
      <alignment horizontal="right" vertical="center"/>
    </xf>
    <xf numFmtId="4" fontId="9" fillId="0" borderId="1" xfId="6" applyNumberFormat="1" applyFont="1" applyAlignment="1">
      <alignment horizontal="right"/>
    </xf>
    <xf numFmtId="10" fontId="9" fillId="0" borderId="1" xfId="17" applyNumberFormat="1" applyFont="1" applyBorder="1" applyAlignment="1">
      <alignment horizontal="right"/>
    </xf>
    <xf numFmtId="9" fontId="9" fillId="0" borderId="0" xfId="17" applyNumberFormat="1" applyFont="1" applyBorder="1" applyAlignment="1">
      <alignment horizontal="right"/>
    </xf>
    <xf numFmtId="4" fontId="1" fillId="0" borderId="1" xfId="5" applyNumberFormat="1" applyFont="1" applyAlignment="1">
      <alignment horizontal="right" vertical="center"/>
    </xf>
    <xf numFmtId="165" fontId="23" fillId="0" borderId="0" xfId="18" applyNumberFormat="1" applyFont="1" applyFill="1" applyBorder="1"/>
    <xf numFmtId="165" fontId="9" fillId="0" borderId="1" xfId="18" applyNumberFormat="1" applyFont="1" applyBorder="1"/>
    <xf numFmtId="3" fontId="1" fillId="0" borderId="1" xfId="18" applyNumberFormat="1" applyFont="1" applyBorder="1" applyAlignment="1">
      <alignment horizontal="right" vertical="center"/>
    </xf>
    <xf numFmtId="3" fontId="9" fillId="0" borderId="1" xfId="18" applyNumberFormat="1" applyFont="1" applyBorder="1" applyAlignment="1">
      <alignment horizontal="right"/>
    </xf>
    <xf numFmtId="165" fontId="0" fillId="0" borderId="3" xfId="18" applyNumberFormat="1" applyFont="1" applyBorder="1"/>
    <xf numFmtId="165" fontId="0" fillId="0" borderId="0" xfId="18" applyNumberFormat="1" applyFont="1"/>
    <xf numFmtId="0" fontId="0" fillId="0" borderId="0" xfId="0" applyBorder="1"/>
    <xf numFmtId="1" fontId="0" fillId="0" borderId="0" xfId="0" applyNumberFormat="1" applyBorder="1"/>
    <xf numFmtId="165" fontId="1" fillId="0" borderId="0" xfId="18" applyNumberFormat="1" applyFont="1" applyBorder="1" applyAlignment="1">
      <alignment horizontal="right" vertical="center"/>
    </xf>
    <xf numFmtId="0" fontId="7" fillId="0" borderId="0" xfId="7" applyBorder="1"/>
  </cellXfs>
  <cellStyles count="19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5" xr:uid="{00000000-0005-0000-0000-000004000000}"/>
    <cellStyle name="5. Tabell-kropp hf" xfId="6" xr:uid="{00000000-0005-0000-0000-000005000000}"/>
    <cellStyle name="8. Tabell-kilde" xfId="7" xr:uid="{00000000-0005-0000-0000-000006000000}"/>
    <cellStyle name="9. Tabell-note" xfId="8" xr:uid="{00000000-0005-0000-0000-000007000000}"/>
    <cellStyle name="Hyperkobling" xfId="9" builtinId="8"/>
    <cellStyle name="Komma" xfId="18" builtinId="3"/>
    <cellStyle name="Normal" xfId="0" builtinId="0"/>
    <cellStyle name="Normal 2" xfId="10" xr:uid="{00000000-0005-0000-0000-00000A000000}"/>
    <cellStyle name="Normal_97a-9" xfId="11" xr:uid="{00000000-0005-0000-0000-00000B000000}"/>
    <cellStyle name="Normal_tabella96" xfId="12" xr:uid="{00000000-0005-0000-0000-00000C000000}"/>
    <cellStyle name="Prosent" xfId="17" builtinId="5"/>
    <cellStyle name="Prosent 2" xfId="13" xr:uid="{00000000-0005-0000-0000-00000E000000}"/>
    <cellStyle name="Tabell" xfId="14" xr:uid="{00000000-0005-0000-0000-00000F000000}"/>
    <cellStyle name="Tabell-tittel" xfId="15" xr:uid="{00000000-0005-0000-0000-000010000000}"/>
    <cellStyle name="TusenskᏩlle [0]" xfId="16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workbookViewId="0">
      <selection activeCell="B6" sqref="B6"/>
    </sheetView>
  </sheetViews>
  <sheetFormatPr baseColWidth="10" defaultColWidth="11.42578125" defaultRowHeight="12.75" x14ac:dyDescent="0.2"/>
  <cols>
    <col min="2" max="2" width="91.42578125" bestFit="1" customWidth="1"/>
    <col min="3" max="3" width="28.42578125" bestFit="1" customWidth="1"/>
  </cols>
  <sheetData>
    <row r="1" spans="1:3" ht="18" x14ac:dyDescent="0.25">
      <c r="A1" s="26" t="s">
        <v>0</v>
      </c>
    </row>
    <row r="3" spans="1:3" x14ac:dyDescent="0.2">
      <c r="A3" s="25" t="s">
        <v>1</v>
      </c>
      <c r="B3" s="25" t="s">
        <v>2</v>
      </c>
      <c r="C3" s="25" t="s">
        <v>3</v>
      </c>
    </row>
    <row r="4" spans="1:3" x14ac:dyDescent="0.2">
      <c r="A4" s="27" t="s">
        <v>4</v>
      </c>
      <c r="B4" t="str">
        <f ca="1">INDIRECT("'"&amp;A4&amp;"'!A3")</f>
        <v>Publisering i internasjonale vitenskapelige tidsskrifter i 2020 i utvalgte land. Totalt antall og prosent.</v>
      </c>
      <c r="C4" t="str">
        <f>'A.9.1'!$A$1</f>
        <v>Sist oppdatert 22.09.2021</v>
      </c>
    </row>
    <row r="5" spans="1:3" x14ac:dyDescent="0.2">
      <c r="A5" s="27" t="s">
        <v>5</v>
      </c>
      <c r="B5" t="str">
        <f t="shared" ref="B5:B6" ca="1" si="0">INDIRECT("'"&amp;A5&amp;"'!A3")</f>
        <v>Samforfatterskap mellom norske og utenlandske forskere 2020 etter land.</v>
      </c>
      <c r="C5" t="str">
        <f>'A.9.2'!$A$1</f>
        <v>Sist oppdatert 03.05.2021</v>
      </c>
    </row>
    <row r="6" spans="1:3" x14ac:dyDescent="0.2">
      <c r="A6" s="27" t="s">
        <v>6</v>
      </c>
      <c r="B6" t="str">
        <f t="shared" ca="1" si="0"/>
        <v>Vitenskapelig publisering 2020 etter institusjon/institutt.¹</v>
      </c>
      <c r="C6" t="str">
        <f>+'A.9.3'!A1</f>
        <v>Sist oppdatert 03.05.2021</v>
      </c>
    </row>
  </sheetData>
  <hyperlinks>
    <hyperlink ref="A4" location="A.9.1!Utskriftsområde" display="A.9.1" xr:uid="{00000000-0004-0000-0000-000000000000}"/>
    <hyperlink ref="A5" location="A.9.2!Utskriftsområde" display="A.9.2" xr:uid="{00000000-0004-0000-0000-000001000000}"/>
    <hyperlink ref="A6" location="A.9.3!Utskriftsområde" display="A.9.3" xr:uid="{00000000-0004-0000-0000-000002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"/>
  <sheetViews>
    <sheetView showGridLines="0" tabSelected="1" workbookViewId="0">
      <selection activeCell="B23" sqref="B23"/>
    </sheetView>
  </sheetViews>
  <sheetFormatPr baseColWidth="10" defaultColWidth="10.7109375" defaultRowHeight="12.75" x14ac:dyDescent="0.2"/>
  <cols>
    <col min="1" max="1" width="16.42578125" style="2" customWidth="1"/>
    <col min="2" max="5" width="17.140625" style="2" customWidth="1"/>
    <col min="6" max="7" width="12.1406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2.140625" style="2" customWidth="1"/>
    <col min="12" max="12" width="11.42578125" style="3" customWidth="1"/>
    <col min="13" max="16384" width="10.7109375" style="2"/>
  </cols>
  <sheetData>
    <row r="1" spans="1:11" x14ac:dyDescent="0.2">
      <c r="A1" s="8" t="s">
        <v>297</v>
      </c>
    </row>
    <row r="2" spans="1:11" ht="18" x14ac:dyDescent="0.25">
      <c r="A2" s="1" t="s">
        <v>7</v>
      </c>
    </row>
    <row r="3" spans="1:11" ht="15.75" x14ac:dyDescent="0.25">
      <c r="A3" s="4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2.7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43.5" x14ac:dyDescent="0.2">
      <c r="A5" s="32" t="s">
        <v>9</v>
      </c>
      <c r="B5" s="28" t="s">
        <v>10</v>
      </c>
      <c r="C5" s="28" t="s">
        <v>11</v>
      </c>
      <c r="D5" s="28" t="s">
        <v>12</v>
      </c>
      <c r="E5" s="34" t="s">
        <v>13</v>
      </c>
    </row>
    <row r="6" spans="1:11" x14ac:dyDescent="0.2">
      <c r="A6" s="30" t="s">
        <v>14</v>
      </c>
      <c r="B6" s="67" t="s">
        <v>300</v>
      </c>
      <c r="C6" s="58" t="s">
        <v>77</v>
      </c>
      <c r="D6" s="59" t="s">
        <v>76</v>
      </c>
      <c r="E6" s="60" t="s">
        <v>78</v>
      </c>
    </row>
    <row r="7" spans="1:11" x14ac:dyDescent="0.2">
      <c r="A7" s="30" t="s">
        <v>15</v>
      </c>
      <c r="B7" s="67" t="s">
        <v>301</v>
      </c>
      <c r="C7" s="58" t="s">
        <v>62</v>
      </c>
      <c r="D7" s="59" t="s">
        <v>61</v>
      </c>
      <c r="E7" s="60" t="s">
        <v>63</v>
      </c>
    </row>
    <row r="8" spans="1:11" x14ac:dyDescent="0.2">
      <c r="A8" s="30" t="s">
        <v>16</v>
      </c>
      <c r="B8" s="67" t="s">
        <v>302</v>
      </c>
      <c r="C8" s="58" t="s">
        <v>53</v>
      </c>
      <c r="D8" s="59" t="s">
        <v>52</v>
      </c>
      <c r="E8" s="60" t="s">
        <v>46</v>
      </c>
    </row>
    <row r="9" spans="1:11" x14ac:dyDescent="0.2">
      <c r="A9" s="30" t="s">
        <v>17</v>
      </c>
      <c r="B9" s="67" t="s">
        <v>303</v>
      </c>
      <c r="C9" s="58" t="s">
        <v>68</v>
      </c>
      <c r="D9" s="59" t="s">
        <v>67</v>
      </c>
      <c r="E9" s="60" t="s">
        <v>69</v>
      </c>
    </row>
    <row r="10" spans="1:11" x14ac:dyDescent="0.2">
      <c r="A10" s="30" t="s">
        <v>18</v>
      </c>
      <c r="B10" s="67" t="s">
        <v>304</v>
      </c>
      <c r="C10" s="58" t="s">
        <v>74</v>
      </c>
      <c r="D10" s="59" t="s">
        <v>73</v>
      </c>
      <c r="E10" s="60" t="s">
        <v>75</v>
      </c>
    </row>
    <row r="11" spans="1:11" x14ac:dyDescent="0.2">
      <c r="A11" s="30" t="s">
        <v>19</v>
      </c>
      <c r="B11" s="67" t="s">
        <v>305</v>
      </c>
      <c r="C11" s="58" t="s">
        <v>55</v>
      </c>
      <c r="D11" s="59" t="s">
        <v>54</v>
      </c>
      <c r="E11" s="60" t="s">
        <v>56</v>
      </c>
    </row>
    <row r="12" spans="1:11" x14ac:dyDescent="0.2">
      <c r="A12" s="30" t="s">
        <v>20</v>
      </c>
      <c r="B12" s="67" t="s">
        <v>306</v>
      </c>
      <c r="C12" s="58" t="s">
        <v>71</v>
      </c>
      <c r="D12" s="59" t="s">
        <v>70</v>
      </c>
      <c r="E12" s="60" t="s">
        <v>72</v>
      </c>
    </row>
    <row r="13" spans="1:11" x14ac:dyDescent="0.2">
      <c r="A13" s="30" t="s">
        <v>21</v>
      </c>
      <c r="B13" s="67" t="s">
        <v>307</v>
      </c>
      <c r="C13" s="58" t="s">
        <v>42</v>
      </c>
      <c r="D13" s="59" t="s">
        <v>41</v>
      </c>
      <c r="E13" s="60" t="s">
        <v>43</v>
      </c>
    </row>
    <row r="14" spans="1:11" x14ac:dyDescent="0.2">
      <c r="A14" s="30" t="s">
        <v>22</v>
      </c>
      <c r="B14" s="67" t="s">
        <v>308</v>
      </c>
      <c r="C14" s="58" t="s">
        <v>65</v>
      </c>
      <c r="D14" s="59" t="s">
        <v>64</v>
      </c>
      <c r="E14" s="60" t="s">
        <v>66</v>
      </c>
    </row>
    <row r="15" spans="1:11" x14ac:dyDescent="0.2">
      <c r="A15" s="30" t="s">
        <v>23</v>
      </c>
      <c r="B15" s="67" t="s">
        <v>309</v>
      </c>
      <c r="C15" s="58" t="s">
        <v>51</v>
      </c>
      <c r="D15" s="59" t="s">
        <v>50</v>
      </c>
      <c r="E15" s="60" t="s">
        <v>40</v>
      </c>
    </row>
    <row r="16" spans="1:11" x14ac:dyDescent="0.2">
      <c r="A16" s="30" t="s">
        <v>24</v>
      </c>
      <c r="B16" s="67" t="s">
        <v>310</v>
      </c>
      <c r="C16" s="58" t="s">
        <v>36</v>
      </c>
      <c r="D16" s="59" t="s">
        <v>35</v>
      </c>
      <c r="E16" s="60" t="s">
        <v>37</v>
      </c>
    </row>
    <row r="17" spans="1:18" x14ac:dyDescent="0.2">
      <c r="A17" s="30" t="s">
        <v>25</v>
      </c>
      <c r="B17" s="67" t="s">
        <v>311</v>
      </c>
      <c r="C17" s="58" t="s">
        <v>45</v>
      </c>
      <c r="D17" s="59" t="s">
        <v>44</v>
      </c>
      <c r="E17" s="60" t="s">
        <v>46</v>
      </c>
    </row>
    <row r="18" spans="1:18" x14ac:dyDescent="0.2">
      <c r="A18" s="30" t="s">
        <v>26</v>
      </c>
      <c r="B18" s="67" t="s">
        <v>312</v>
      </c>
      <c r="C18" s="58" t="s">
        <v>60</v>
      </c>
      <c r="D18" s="59" t="s">
        <v>59</v>
      </c>
      <c r="E18" s="60" t="s">
        <v>49</v>
      </c>
    </row>
    <row r="19" spans="1:18" x14ac:dyDescent="0.2">
      <c r="A19" s="30" t="s">
        <v>27</v>
      </c>
      <c r="B19" s="67" t="s">
        <v>313</v>
      </c>
      <c r="C19" s="58" t="s">
        <v>39</v>
      </c>
      <c r="D19" s="59" t="s">
        <v>38</v>
      </c>
      <c r="E19" s="60" t="s">
        <v>40</v>
      </c>
    </row>
    <row r="20" spans="1:18" x14ac:dyDescent="0.2">
      <c r="A20" s="30" t="s">
        <v>28</v>
      </c>
      <c r="B20" s="67" t="s">
        <v>314</v>
      </c>
      <c r="C20" s="58" t="s">
        <v>58</v>
      </c>
      <c r="D20" s="59" t="s">
        <v>57</v>
      </c>
      <c r="E20" s="60" t="s">
        <v>37</v>
      </c>
    </row>
    <row r="21" spans="1:18" s="6" customFormat="1" x14ac:dyDescent="0.2">
      <c r="A21" s="57" t="s">
        <v>29</v>
      </c>
      <c r="B21" s="68" t="s">
        <v>315</v>
      </c>
      <c r="C21" s="61" t="s">
        <v>295</v>
      </c>
      <c r="D21" s="62" t="s">
        <v>294</v>
      </c>
      <c r="E21" s="63" t="s">
        <v>296</v>
      </c>
      <c r="L21" s="7"/>
    </row>
    <row r="22" spans="1:18" x14ac:dyDescent="0.2">
      <c r="A22" s="56" t="s">
        <v>30</v>
      </c>
      <c r="B22" s="67" t="s">
        <v>316</v>
      </c>
      <c r="C22" s="64" t="s">
        <v>48</v>
      </c>
      <c r="D22" s="59" t="s">
        <v>47</v>
      </c>
      <c r="E22" s="60" t="s">
        <v>49</v>
      </c>
      <c r="J22" s="73"/>
    </row>
    <row r="24" spans="1:18" x14ac:dyDescent="0.2">
      <c r="A24" s="29" t="s">
        <v>32</v>
      </c>
    </row>
    <row r="25" spans="1:18" x14ac:dyDescent="0.2">
      <c r="A25" s="29" t="s">
        <v>33</v>
      </c>
    </row>
    <row r="26" spans="1:18" x14ac:dyDescent="0.2">
      <c r="A26" s="29"/>
    </row>
    <row r="27" spans="1:18" s="33" customFormat="1" ht="11.25" x14ac:dyDescent="0.2">
      <c r="A27" s="33" t="s">
        <v>34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</sheetData>
  <phoneticPr fontId="0" type="noConversion"/>
  <pageMargins left="0.5" right="0.38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63"/>
  <sheetViews>
    <sheetView showGridLines="0" workbookViewId="0">
      <selection activeCell="A4" sqref="A4"/>
    </sheetView>
  </sheetViews>
  <sheetFormatPr baseColWidth="10" defaultColWidth="11.42578125" defaultRowHeight="12.75" x14ac:dyDescent="0.2"/>
  <cols>
    <col min="1" max="1" width="26.5703125" style="10" customWidth="1"/>
    <col min="2" max="2" width="11.42578125" style="10"/>
    <col min="3" max="3" width="19.28515625" style="10" customWidth="1"/>
    <col min="4" max="7" width="11.42578125" style="10"/>
    <col min="8" max="8" width="11.42578125" style="11"/>
    <col min="9" max="16384" width="11.42578125" style="10"/>
  </cols>
  <sheetData>
    <row r="1" spans="1:11" x14ac:dyDescent="0.2">
      <c r="A1" s="8" t="s">
        <v>79</v>
      </c>
      <c r="B1" s="9"/>
      <c r="C1" s="9"/>
      <c r="D1" s="9"/>
      <c r="E1" s="9"/>
      <c r="F1" s="9"/>
    </row>
    <row r="2" spans="1:11" ht="18" x14ac:dyDescent="0.25">
      <c r="A2" s="12" t="s">
        <v>80</v>
      </c>
      <c r="B2" s="9"/>
      <c r="C2" s="9"/>
      <c r="D2" s="9"/>
      <c r="E2" s="9"/>
      <c r="F2" s="9"/>
    </row>
    <row r="3" spans="1:11" ht="15.75" x14ac:dyDescent="0.25">
      <c r="A3" s="13" t="s">
        <v>298</v>
      </c>
    </row>
    <row r="4" spans="1:11" ht="15.75" x14ac:dyDescent="0.25">
      <c r="A4" s="13"/>
    </row>
    <row r="5" spans="1:11" x14ac:dyDescent="0.2">
      <c r="A5" s="14"/>
      <c r="B5" s="14"/>
      <c r="C5" s="14"/>
      <c r="D5" s="14"/>
      <c r="E5" s="14"/>
      <c r="F5" s="14"/>
    </row>
    <row r="6" spans="1:11" s="16" customFormat="1" ht="53.25" customHeight="1" x14ac:dyDescent="0.25">
      <c r="A6" s="36" t="s">
        <v>9</v>
      </c>
      <c r="B6" s="28" t="s">
        <v>81</v>
      </c>
      <c r="C6" s="34" t="s">
        <v>82</v>
      </c>
      <c r="D6" s="37"/>
      <c r="E6" s="15"/>
      <c r="F6" s="15"/>
      <c r="H6" s="17"/>
    </row>
    <row r="7" spans="1:11" ht="15" x14ac:dyDescent="0.25">
      <c r="A7" s="31" t="s">
        <v>83</v>
      </c>
      <c r="B7" s="31"/>
      <c r="C7" s="35"/>
      <c r="D7" s="23"/>
      <c r="E7" s="18"/>
    </row>
    <row r="8" spans="1:11" ht="15" x14ac:dyDescent="0.25">
      <c r="A8" s="31" t="s">
        <v>84</v>
      </c>
      <c r="B8" s="66">
        <v>15513</v>
      </c>
      <c r="C8" s="40">
        <v>0.55000000000000004</v>
      </c>
      <c r="D8" s="38"/>
      <c r="E8" s="18"/>
      <c r="K8" s="19"/>
    </row>
    <row r="9" spans="1:11" ht="15" x14ac:dyDescent="0.25">
      <c r="A9" s="41" t="s">
        <v>15</v>
      </c>
      <c r="B9" s="65">
        <v>3764</v>
      </c>
      <c r="C9" s="43">
        <v>0.13356516802100707</v>
      </c>
      <c r="D9" s="38"/>
      <c r="E9" s="18"/>
      <c r="K9" s="19"/>
    </row>
    <row r="10" spans="1:11" ht="15" x14ac:dyDescent="0.25">
      <c r="A10" s="41" t="s">
        <v>16</v>
      </c>
      <c r="B10" s="65">
        <v>3526</v>
      </c>
      <c r="C10" s="43">
        <v>0.12511976154146412</v>
      </c>
      <c r="D10" s="38"/>
      <c r="E10" s="18"/>
      <c r="K10" s="19"/>
    </row>
    <row r="11" spans="1:11" ht="15" x14ac:dyDescent="0.25">
      <c r="A11" s="42" t="s">
        <v>17</v>
      </c>
      <c r="B11" s="65">
        <v>2754</v>
      </c>
      <c r="C11" s="43">
        <v>9.7725417834711337E-2</v>
      </c>
      <c r="D11" s="38"/>
      <c r="E11" s="18"/>
      <c r="H11" s="20"/>
      <c r="K11" s="19"/>
    </row>
    <row r="12" spans="1:11" ht="15" x14ac:dyDescent="0.25">
      <c r="A12" s="41" t="s">
        <v>25</v>
      </c>
      <c r="B12" s="65">
        <v>2535</v>
      </c>
      <c r="C12" s="43">
        <v>8.9954224477484829E-2</v>
      </c>
      <c r="D12" s="38"/>
      <c r="E12" s="18"/>
      <c r="K12" s="19"/>
    </row>
    <row r="13" spans="1:11" ht="15" x14ac:dyDescent="0.25">
      <c r="A13" s="42" t="s">
        <v>27</v>
      </c>
      <c r="B13" s="65">
        <v>1776</v>
      </c>
      <c r="C13" s="43">
        <v>6.3021184486001205E-2</v>
      </c>
      <c r="D13" s="38"/>
      <c r="E13" s="18"/>
      <c r="H13" s="20"/>
      <c r="I13" s="16"/>
      <c r="K13" s="19"/>
    </row>
    <row r="14" spans="1:11" ht="15" x14ac:dyDescent="0.25">
      <c r="A14" s="42" t="s">
        <v>20</v>
      </c>
      <c r="B14" s="65">
        <v>1725</v>
      </c>
      <c r="C14" s="43">
        <v>6.1211454526099142E-2</v>
      </c>
      <c r="D14" s="38"/>
      <c r="E14" s="18"/>
      <c r="H14" s="20"/>
      <c r="K14" s="19"/>
    </row>
    <row r="15" spans="1:11" ht="15" x14ac:dyDescent="0.25">
      <c r="A15" s="42" t="s">
        <v>85</v>
      </c>
      <c r="B15" s="65">
        <v>1695</v>
      </c>
      <c r="C15" s="43">
        <v>6.0146907490862635E-2</v>
      </c>
      <c r="D15" s="38"/>
      <c r="E15" s="18"/>
      <c r="H15" s="20"/>
      <c r="K15" s="19"/>
    </row>
    <row r="16" spans="1:11" ht="15" x14ac:dyDescent="0.25">
      <c r="A16" s="42" t="s">
        <v>23</v>
      </c>
      <c r="B16" s="65">
        <v>1687</v>
      </c>
      <c r="C16" s="43">
        <v>5.9863028281466238E-2</v>
      </c>
      <c r="D16" s="38"/>
      <c r="E16" s="18"/>
      <c r="H16" s="20"/>
      <c r="K16" s="19"/>
    </row>
    <row r="17" spans="1:11" ht="15" x14ac:dyDescent="0.25">
      <c r="A17" s="41" t="s">
        <v>86</v>
      </c>
      <c r="B17" s="65">
        <v>1436</v>
      </c>
      <c r="C17" s="43">
        <v>5.0956318086654129E-2</v>
      </c>
      <c r="D17" s="38"/>
      <c r="E17" s="18"/>
      <c r="K17" s="19"/>
    </row>
    <row r="18" spans="1:11" ht="15" x14ac:dyDescent="0.25">
      <c r="A18" s="42" t="s">
        <v>14</v>
      </c>
      <c r="B18" s="65">
        <v>1276</v>
      </c>
      <c r="C18" s="43">
        <v>4.5278733898726095E-2</v>
      </c>
      <c r="D18" s="38"/>
      <c r="E18" s="18"/>
      <c r="K18" s="19"/>
    </row>
    <row r="19" spans="1:11" ht="15" x14ac:dyDescent="0.25">
      <c r="A19" s="42" t="s">
        <v>19</v>
      </c>
      <c r="B19" s="65">
        <v>1250</v>
      </c>
      <c r="C19" s="43">
        <v>4.4356126468187783E-2</v>
      </c>
      <c r="D19" s="38"/>
      <c r="E19" s="18"/>
      <c r="H19" s="21"/>
      <c r="K19" s="19"/>
    </row>
    <row r="20" spans="1:11" ht="15" x14ac:dyDescent="0.25">
      <c r="A20" s="41" t="s">
        <v>21</v>
      </c>
      <c r="B20" s="65">
        <v>1215</v>
      </c>
      <c r="C20" s="43">
        <v>4.3114154927078527E-2</v>
      </c>
      <c r="D20" s="38"/>
      <c r="E20" s="18"/>
      <c r="H20" s="21"/>
      <c r="K20" s="19"/>
    </row>
    <row r="21" spans="1:11" ht="15" x14ac:dyDescent="0.25">
      <c r="A21" s="41" t="s">
        <v>24</v>
      </c>
      <c r="B21" s="65">
        <v>1163</v>
      </c>
      <c r="C21" s="43">
        <v>4.1268940066001916E-2</v>
      </c>
      <c r="D21" s="38"/>
      <c r="E21" s="18"/>
      <c r="K21" s="19"/>
    </row>
    <row r="22" spans="1:11" ht="15" x14ac:dyDescent="0.25">
      <c r="A22" s="42" t="s">
        <v>30</v>
      </c>
      <c r="B22" s="65">
        <v>1072</v>
      </c>
      <c r="C22" s="43">
        <v>3.8039814059117848E-2</v>
      </c>
      <c r="D22" s="38"/>
      <c r="E22" s="18"/>
      <c r="H22" s="21"/>
      <c r="K22" s="19"/>
    </row>
    <row r="23" spans="1:11" ht="15" x14ac:dyDescent="0.25">
      <c r="A23" s="42" t="s">
        <v>26</v>
      </c>
      <c r="B23" s="65">
        <v>773</v>
      </c>
      <c r="C23" s="43">
        <v>2.7429828607927326E-2</v>
      </c>
      <c r="D23" s="38"/>
      <c r="E23" s="18"/>
      <c r="H23" s="21"/>
      <c r="K23" s="19"/>
    </row>
    <row r="24" spans="1:11" ht="15" x14ac:dyDescent="0.25">
      <c r="A24" s="42" t="s">
        <v>28</v>
      </c>
      <c r="B24" s="65">
        <v>669</v>
      </c>
      <c r="C24" s="43">
        <v>2.3739398885774102E-2</v>
      </c>
      <c r="D24" s="38"/>
      <c r="E24" s="18"/>
      <c r="K24" s="19"/>
    </row>
    <row r="25" spans="1:11" ht="15" x14ac:dyDescent="0.25">
      <c r="A25" s="41" t="s">
        <v>87</v>
      </c>
      <c r="B25" s="65">
        <v>634</v>
      </c>
      <c r="C25" s="43">
        <v>2.2497427344664846E-2</v>
      </c>
      <c r="D25" s="38"/>
      <c r="E25" s="18"/>
      <c r="H25" s="21"/>
      <c r="K25" s="19"/>
    </row>
    <row r="26" spans="1:11" ht="15" x14ac:dyDescent="0.25">
      <c r="A26" s="42" t="s">
        <v>88</v>
      </c>
      <c r="B26" s="65">
        <v>625</v>
      </c>
      <c r="C26" s="43">
        <v>2.2178063234093891E-2</v>
      </c>
      <c r="D26" s="38"/>
      <c r="E26" s="18"/>
      <c r="H26" s="21"/>
      <c r="K26" s="19"/>
    </row>
    <row r="27" spans="1:11" ht="15" x14ac:dyDescent="0.25">
      <c r="A27" s="42" t="s">
        <v>89</v>
      </c>
      <c r="B27" s="65">
        <v>591</v>
      </c>
      <c r="C27" s="43">
        <v>2.0971576594159186E-2</v>
      </c>
      <c r="D27" s="38"/>
      <c r="E27" s="18"/>
      <c r="H27" s="21"/>
      <c r="K27" s="19"/>
    </row>
    <row r="28" spans="1:11" ht="15" x14ac:dyDescent="0.25">
      <c r="A28" s="42" t="s">
        <v>18</v>
      </c>
      <c r="B28" s="65">
        <v>557</v>
      </c>
      <c r="C28" s="43">
        <v>1.9765089954224477E-2</v>
      </c>
      <c r="D28" s="38"/>
      <c r="E28" s="18"/>
      <c r="H28" s="21"/>
      <c r="K28" s="19"/>
    </row>
    <row r="29" spans="1:11" ht="15" x14ac:dyDescent="0.25">
      <c r="A29" s="42" t="s">
        <v>90</v>
      </c>
      <c r="B29" s="65">
        <v>444</v>
      </c>
      <c r="C29" s="43">
        <v>1.5755296121500301E-2</v>
      </c>
      <c r="D29" s="38"/>
      <c r="E29" s="18"/>
      <c r="H29" s="21"/>
      <c r="K29" s="19"/>
    </row>
    <row r="30" spans="1:11" ht="15" x14ac:dyDescent="0.25">
      <c r="A30" s="42" t="s">
        <v>91</v>
      </c>
      <c r="B30" s="65">
        <v>444</v>
      </c>
      <c r="C30" s="43">
        <v>1.5755296121500301E-2</v>
      </c>
      <c r="D30" s="38"/>
      <c r="E30" s="18"/>
      <c r="H30" s="21"/>
      <c r="K30" s="19"/>
    </row>
    <row r="31" spans="1:11" ht="15" x14ac:dyDescent="0.25">
      <c r="A31" s="42" t="s">
        <v>92</v>
      </c>
      <c r="B31" s="65">
        <v>424</v>
      </c>
      <c r="C31" s="43">
        <v>1.5045598098009297E-2</v>
      </c>
      <c r="D31" s="38"/>
      <c r="E31" s="18"/>
      <c r="H31" s="21"/>
      <c r="K31" s="19"/>
    </row>
    <row r="32" spans="1:11" ht="15" x14ac:dyDescent="0.25">
      <c r="A32" s="41" t="s">
        <v>93</v>
      </c>
      <c r="B32" s="65">
        <v>370</v>
      </c>
      <c r="C32" s="43">
        <v>1.3129413434583584E-2</v>
      </c>
      <c r="D32" s="38"/>
      <c r="E32" s="18"/>
      <c r="K32" s="19"/>
    </row>
    <row r="33" spans="1:11" ht="15" x14ac:dyDescent="0.25">
      <c r="A33" s="42" t="s">
        <v>94</v>
      </c>
      <c r="B33" s="65">
        <v>359</v>
      </c>
      <c r="C33" s="43">
        <v>1.2739079521663532E-2</v>
      </c>
      <c r="D33" s="38"/>
      <c r="E33" s="18"/>
      <c r="H33" s="21"/>
      <c r="K33" s="19"/>
    </row>
    <row r="34" spans="1:11" ht="15" x14ac:dyDescent="0.25">
      <c r="A34" s="42" t="s">
        <v>95</v>
      </c>
      <c r="B34" s="65">
        <v>357</v>
      </c>
      <c r="C34" s="43">
        <v>1.2668109719314431E-2</v>
      </c>
      <c r="D34" s="38"/>
      <c r="E34" s="18"/>
      <c r="H34" s="21"/>
      <c r="K34" s="19"/>
    </row>
    <row r="35" spans="1:11" ht="15" x14ac:dyDescent="0.25">
      <c r="A35" s="41" t="s">
        <v>31</v>
      </c>
      <c r="B35" s="65">
        <v>355</v>
      </c>
      <c r="C35" s="43">
        <v>1.2597139916965332E-2</v>
      </c>
      <c r="D35" s="38"/>
      <c r="E35" s="18"/>
      <c r="K35" s="19"/>
    </row>
    <row r="36" spans="1:11" ht="15" x14ac:dyDescent="0.25">
      <c r="A36" s="41" t="s">
        <v>22</v>
      </c>
      <c r="B36" s="65">
        <v>312</v>
      </c>
      <c r="C36" s="43">
        <v>1.1071289166459672E-2</v>
      </c>
      <c r="D36" s="38"/>
      <c r="E36" s="18"/>
      <c r="K36" s="19"/>
    </row>
    <row r="37" spans="1:11" ht="15" x14ac:dyDescent="0.25">
      <c r="A37" s="41" t="s">
        <v>96</v>
      </c>
      <c r="B37" s="65">
        <v>294</v>
      </c>
      <c r="C37" s="43">
        <v>1.0432560945317767E-2</v>
      </c>
      <c r="D37" s="38"/>
      <c r="E37" s="18"/>
      <c r="K37" s="19"/>
    </row>
    <row r="38" spans="1:11" ht="15" x14ac:dyDescent="0.25">
      <c r="A38" s="41" t="s">
        <v>97</v>
      </c>
      <c r="B38" s="65">
        <v>280</v>
      </c>
      <c r="C38" s="43">
        <v>9.9357723288740641E-3</v>
      </c>
      <c r="D38" s="38"/>
      <c r="E38" s="18"/>
      <c r="K38" s="19"/>
    </row>
    <row r="39" spans="1:11" ht="15" x14ac:dyDescent="0.25">
      <c r="A39" s="41" t="s">
        <v>98</v>
      </c>
      <c r="B39" s="65">
        <v>275</v>
      </c>
      <c r="C39" s="43">
        <v>9.7583478230013135E-3</v>
      </c>
      <c r="D39" s="38"/>
      <c r="E39" s="18"/>
      <c r="K39" s="19"/>
    </row>
    <row r="40" spans="1:11" ht="15" x14ac:dyDescent="0.25">
      <c r="A40" s="41" t="s">
        <v>99</v>
      </c>
      <c r="B40" s="65">
        <v>268</v>
      </c>
      <c r="C40" s="43">
        <v>9.5099535147794619E-3</v>
      </c>
      <c r="D40" s="38"/>
      <c r="E40" s="18"/>
      <c r="K40" s="19"/>
    </row>
    <row r="41" spans="1:11" ht="15" x14ac:dyDescent="0.25">
      <c r="A41" s="41" t="s">
        <v>100</v>
      </c>
      <c r="B41" s="65">
        <v>223</v>
      </c>
      <c r="C41" s="43">
        <v>7.9131329619247012E-3</v>
      </c>
      <c r="D41" s="38"/>
      <c r="E41" s="18"/>
      <c r="K41" s="19"/>
    </row>
    <row r="42" spans="1:11" ht="15" x14ac:dyDescent="0.25">
      <c r="A42" s="41" t="s">
        <v>101</v>
      </c>
      <c r="B42" s="65">
        <v>200</v>
      </c>
      <c r="C42" s="43">
        <v>7.0969802349100455E-3</v>
      </c>
      <c r="D42" s="38"/>
      <c r="E42" s="18"/>
      <c r="K42" s="19"/>
    </row>
    <row r="43" spans="1:11" ht="15" x14ac:dyDescent="0.25">
      <c r="A43" s="41" t="s">
        <v>102</v>
      </c>
      <c r="B43" s="65">
        <v>180</v>
      </c>
      <c r="C43" s="43">
        <v>6.3872822114190413E-3</v>
      </c>
      <c r="D43" s="38"/>
      <c r="E43" s="18"/>
      <c r="K43" s="19"/>
    </row>
    <row r="44" spans="1:11" ht="15" x14ac:dyDescent="0.25">
      <c r="A44" s="41" t="s">
        <v>103</v>
      </c>
      <c r="B44" s="65">
        <v>177</v>
      </c>
      <c r="C44" s="43">
        <v>6.2808275078953908E-3</v>
      </c>
      <c r="D44" s="38"/>
      <c r="E44" s="18"/>
      <c r="K44" s="19"/>
    </row>
    <row r="45" spans="1:11" ht="15" x14ac:dyDescent="0.25">
      <c r="A45" s="41" t="s">
        <v>104</v>
      </c>
      <c r="B45" s="65">
        <v>165</v>
      </c>
      <c r="C45" s="43">
        <v>5.8550086938007877E-3</v>
      </c>
      <c r="D45" s="38"/>
      <c r="E45" s="18"/>
      <c r="K45" s="19"/>
    </row>
    <row r="46" spans="1:11" ht="15" x14ac:dyDescent="0.25">
      <c r="A46" s="41" t="s">
        <v>105</v>
      </c>
      <c r="B46" s="65">
        <v>157</v>
      </c>
      <c r="C46" s="43">
        <v>5.5711294844043857E-3</v>
      </c>
      <c r="D46" s="38"/>
      <c r="E46" s="18"/>
      <c r="K46" s="19"/>
    </row>
    <row r="47" spans="1:11" ht="15" x14ac:dyDescent="0.25">
      <c r="A47" s="41" t="s">
        <v>106</v>
      </c>
      <c r="B47" s="65">
        <v>153</v>
      </c>
      <c r="C47" s="43">
        <v>5.4291898797061847E-3</v>
      </c>
      <c r="D47" s="38"/>
      <c r="E47" s="18"/>
      <c r="K47" s="19"/>
    </row>
    <row r="48" spans="1:11" ht="15" x14ac:dyDescent="0.25">
      <c r="A48" s="41" t="s">
        <v>107</v>
      </c>
      <c r="B48" s="65">
        <v>135</v>
      </c>
      <c r="C48" s="43">
        <v>4.7904616585642806E-3</v>
      </c>
      <c r="D48" s="38"/>
      <c r="E48" s="18"/>
      <c r="K48" s="19"/>
    </row>
    <row r="49" spans="1:11" ht="15" x14ac:dyDescent="0.25">
      <c r="A49" s="41" t="s">
        <v>108</v>
      </c>
      <c r="B49" s="65">
        <v>134</v>
      </c>
      <c r="C49" s="43">
        <v>4.754976757389731E-3</v>
      </c>
      <c r="D49" s="38"/>
      <c r="E49" s="18"/>
      <c r="K49" s="19"/>
    </row>
    <row r="50" spans="1:11" ht="15" x14ac:dyDescent="0.25">
      <c r="A50" s="41" t="s">
        <v>109</v>
      </c>
      <c r="B50" s="65">
        <v>130</v>
      </c>
      <c r="C50" s="43">
        <v>4.6130371526915299E-3</v>
      </c>
      <c r="D50" s="38"/>
      <c r="E50" s="18"/>
      <c r="K50" s="19"/>
    </row>
    <row r="51" spans="1:11" ht="15" x14ac:dyDescent="0.25">
      <c r="A51" s="42" t="s">
        <v>110</v>
      </c>
      <c r="B51" s="65">
        <v>129</v>
      </c>
      <c r="C51" s="43">
        <v>4.5775522515169795E-3</v>
      </c>
      <c r="D51" s="38"/>
      <c r="E51" s="18"/>
      <c r="H51" s="21"/>
      <c r="K51" s="19"/>
    </row>
    <row r="52" spans="1:11" ht="15" x14ac:dyDescent="0.25">
      <c r="A52" s="41" t="s">
        <v>111</v>
      </c>
      <c r="B52" s="65">
        <v>127</v>
      </c>
      <c r="C52" s="43">
        <v>4.5065824491678794E-3</v>
      </c>
      <c r="D52" s="38"/>
      <c r="E52" s="18"/>
      <c r="H52" s="21"/>
      <c r="K52" s="19"/>
    </row>
    <row r="53" spans="1:11" ht="15" x14ac:dyDescent="0.25">
      <c r="A53" s="42" t="s">
        <v>112</v>
      </c>
      <c r="B53" s="65">
        <v>123</v>
      </c>
      <c r="C53" s="43">
        <v>4.3646428444696784E-3</v>
      </c>
      <c r="D53" s="38"/>
      <c r="E53" s="18"/>
      <c r="K53" s="19"/>
    </row>
    <row r="54" spans="1:11" ht="15" x14ac:dyDescent="0.25">
      <c r="A54" s="41" t="s">
        <v>113</v>
      </c>
      <c r="B54" s="65">
        <v>117</v>
      </c>
      <c r="C54" s="43">
        <v>4.1517334374223764E-3</v>
      </c>
      <c r="D54" s="38"/>
      <c r="E54" s="18"/>
      <c r="H54" s="21"/>
      <c r="K54" s="19"/>
    </row>
    <row r="55" spans="1:11" ht="15" x14ac:dyDescent="0.25">
      <c r="A55" s="42" t="s">
        <v>114</v>
      </c>
      <c r="B55" s="65">
        <v>116</v>
      </c>
      <c r="C55" s="43">
        <v>4.1162485362478268E-3</v>
      </c>
      <c r="D55" s="38"/>
      <c r="E55" s="18"/>
      <c r="H55" s="21"/>
      <c r="K55" s="19"/>
    </row>
    <row r="56" spans="1:11" ht="15" x14ac:dyDescent="0.25">
      <c r="A56" s="41" t="s">
        <v>115</v>
      </c>
      <c r="B56" s="65">
        <v>116</v>
      </c>
      <c r="C56" s="43">
        <v>4.1162485362478268E-3</v>
      </c>
      <c r="D56" s="38"/>
      <c r="E56" s="18"/>
      <c r="H56" s="21"/>
      <c r="K56" s="19"/>
    </row>
    <row r="57" spans="1:11" ht="15" x14ac:dyDescent="0.25">
      <c r="A57" s="42" t="s">
        <v>116</v>
      </c>
      <c r="B57" s="65">
        <v>110</v>
      </c>
      <c r="C57" s="43">
        <v>3.9033391292005253E-3</v>
      </c>
      <c r="D57" s="38"/>
      <c r="E57" s="18"/>
      <c r="K57" s="19"/>
    </row>
    <row r="58" spans="1:11" ht="15" x14ac:dyDescent="0.25">
      <c r="A58" s="42" t="s">
        <v>117</v>
      </c>
      <c r="B58" s="65">
        <v>110</v>
      </c>
      <c r="C58" s="43">
        <v>3.9033391292005253E-3</v>
      </c>
      <c r="D58" s="38"/>
      <c r="E58" s="18"/>
      <c r="K58" s="19"/>
    </row>
    <row r="59" spans="1:11" ht="15" x14ac:dyDescent="0.25">
      <c r="A59" s="41" t="s">
        <v>118</v>
      </c>
      <c r="B59" s="65">
        <v>104</v>
      </c>
      <c r="C59" s="43">
        <v>3.6904297221532238E-3</v>
      </c>
      <c r="D59" s="38"/>
      <c r="E59" s="18"/>
      <c r="H59" s="21"/>
      <c r="K59" s="19"/>
    </row>
    <row r="60" spans="1:11" ht="15" x14ac:dyDescent="0.25">
      <c r="A60" s="42" t="s">
        <v>119</v>
      </c>
      <c r="B60" s="65">
        <v>102</v>
      </c>
      <c r="C60" s="43">
        <v>3.6194599198041233E-3</v>
      </c>
      <c r="D60" s="38"/>
      <c r="E60" s="18"/>
      <c r="K60" s="19"/>
    </row>
    <row r="61" spans="1:11" ht="15" x14ac:dyDescent="0.25">
      <c r="A61" s="42" t="s">
        <v>120</v>
      </c>
      <c r="B61" s="65">
        <v>88</v>
      </c>
      <c r="C61" s="43">
        <v>3.1226713033604202E-3</v>
      </c>
      <c r="D61" s="38"/>
      <c r="E61" s="18"/>
      <c r="H61" s="21"/>
      <c r="K61" s="19"/>
    </row>
    <row r="62" spans="1:11" ht="15" x14ac:dyDescent="0.25">
      <c r="A62" s="41" t="s">
        <v>121</v>
      </c>
      <c r="B62" s="65">
        <v>84</v>
      </c>
      <c r="C62" s="43">
        <v>2.9807316986622191E-3</v>
      </c>
      <c r="D62" s="38"/>
      <c r="E62" s="18"/>
      <c r="K62" s="19"/>
    </row>
    <row r="63" spans="1:11" ht="15" x14ac:dyDescent="0.25">
      <c r="A63" s="41" t="s">
        <v>122</v>
      </c>
      <c r="B63" s="65">
        <v>83</v>
      </c>
      <c r="C63" s="43">
        <v>2.9452467974876691E-3</v>
      </c>
      <c r="D63" s="38"/>
      <c r="E63" s="18"/>
      <c r="K63" s="19"/>
    </row>
    <row r="64" spans="1:11" ht="15" x14ac:dyDescent="0.25">
      <c r="A64" s="42" t="s">
        <v>123</v>
      </c>
      <c r="B64" s="65">
        <v>81</v>
      </c>
      <c r="C64" s="43">
        <v>2.8742769951385686E-3</v>
      </c>
      <c r="D64" s="38"/>
      <c r="E64" s="18"/>
      <c r="K64" s="19"/>
    </row>
    <row r="65" spans="1:11" ht="15" x14ac:dyDescent="0.25">
      <c r="A65" s="41" t="s">
        <v>124</v>
      </c>
      <c r="B65" s="65">
        <v>74</v>
      </c>
      <c r="C65" s="43">
        <v>2.625882686916717E-3</v>
      </c>
      <c r="D65" s="38"/>
      <c r="E65" s="18"/>
      <c r="K65" s="19"/>
    </row>
    <row r="66" spans="1:11" ht="15" x14ac:dyDescent="0.25">
      <c r="A66" s="44" t="s">
        <v>125</v>
      </c>
      <c r="B66" s="65">
        <v>66</v>
      </c>
      <c r="C66" s="43">
        <v>2.342003477520315E-3</v>
      </c>
      <c r="D66" s="38"/>
      <c r="E66" s="18"/>
      <c r="K66" s="19"/>
    </row>
    <row r="67" spans="1:11" ht="15" x14ac:dyDescent="0.25">
      <c r="A67" s="41" t="s">
        <v>126</v>
      </c>
      <c r="B67" s="65">
        <v>65</v>
      </c>
      <c r="C67" s="43">
        <v>2.306518576345765E-3</v>
      </c>
      <c r="D67" s="38"/>
      <c r="E67" s="18"/>
      <c r="K67" s="19"/>
    </row>
    <row r="68" spans="1:11" ht="15" x14ac:dyDescent="0.25">
      <c r="A68" s="42" t="s">
        <v>127</v>
      </c>
      <c r="B68" s="65">
        <v>63</v>
      </c>
      <c r="C68" s="43">
        <v>2.2355487739966645E-3</v>
      </c>
      <c r="D68" s="38"/>
      <c r="E68" s="18"/>
      <c r="K68" s="19"/>
    </row>
    <row r="69" spans="1:11" ht="15" x14ac:dyDescent="0.25">
      <c r="A69" s="41" t="s">
        <v>128</v>
      </c>
      <c r="B69" s="65">
        <v>62</v>
      </c>
      <c r="C69" s="43">
        <v>2.200063872822114E-3</v>
      </c>
      <c r="D69" s="38"/>
      <c r="E69" s="18"/>
      <c r="K69" s="19"/>
    </row>
    <row r="70" spans="1:11" ht="15" x14ac:dyDescent="0.25">
      <c r="A70" s="41" t="s">
        <v>129</v>
      </c>
      <c r="B70" s="65">
        <v>62</v>
      </c>
      <c r="C70" s="43">
        <v>2.200063872822114E-3</v>
      </c>
      <c r="D70" s="38"/>
      <c r="E70" s="18"/>
      <c r="K70" s="19"/>
    </row>
    <row r="71" spans="1:11" ht="15" x14ac:dyDescent="0.25">
      <c r="A71" s="41" t="s">
        <v>130</v>
      </c>
      <c r="B71" s="65">
        <v>58</v>
      </c>
      <c r="C71" s="43">
        <v>2.0581242681239134E-3</v>
      </c>
      <c r="D71" s="38"/>
      <c r="E71" s="18"/>
      <c r="H71" s="21"/>
      <c r="K71" s="19"/>
    </row>
    <row r="72" spans="1:11" ht="15" x14ac:dyDescent="0.25">
      <c r="A72" s="41" t="s">
        <v>131</v>
      </c>
      <c r="B72" s="65">
        <v>55</v>
      </c>
      <c r="C72" s="43">
        <v>1.9516695646002627E-3</v>
      </c>
      <c r="D72" s="38"/>
      <c r="E72" s="18"/>
      <c r="K72" s="19"/>
    </row>
    <row r="73" spans="1:11" ht="15" x14ac:dyDescent="0.25">
      <c r="A73" s="41" t="s">
        <v>132</v>
      </c>
      <c r="B73" s="65">
        <v>54</v>
      </c>
      <c r="C73" s="43">
        <v>1.9161846634257124E-3</v>
      </c>
      <c r="D73" s="38"/>
      <c r="E73" s="18"/>
      <c r="H73" s="21"/>
      <c r="K73" s="19"/>
    </row>
    <row r="74" spans="1:11" ht="15" x14ac:dyDescent="0.25">
      <c r="A74" s="44" t="s">
        <v>133</v>
      </c>
      <c r="B74" s="65">
        <v>47</v>
      </c>
      <c r="C74" s="43">
        <v>1.6677903552038608E-3</v>
      </c>
      <c r="D74" s="23"/>
      <c r="E74" s="18"/>
      <c r="F74" s="18"/>
      <c r="K74" s="19"/>
    </row>
    <row r="75" spans="1:11" ht="15" x14ac:dyDescent="0.25">
      <c r="A75" s="41" t="s">
        <v>134</v>
      </c>
      <c r="B75" s="65">
        <v>46</v>
      </c>
      <c r="C75" s="43">
        <v>1.6323054540293106E-3</v>
      </c>
      <c r="D75" s="23"/>
      <c r="E75" s="18"/>
      <c r="F75" s="18"/>
      <c r="K75" s="19"/>
    </row>
    <row r="76" spans="1:11" ht="15" x14ac:dyDescent="0.25">
      <c r="A76" s="44" t="s">
        <v>135</v>
      </c>
      <c r="B76" s="65">
        <v>44</v>
      </c>
      <c r="C76" s="43">
        <v>1.5613356516802101E-3</v>
      </c>
      <c r="D76" s="23"/>
      <c r="E76" s="18"/>
      <c r="F76" s="18"/>
      <c r="K76" s="19"/>
    </row>
    <row r="77" spans="1:11" ht="15" x14ac:dyDescent="0.25">
      <c r="A77" s="41" t="s">
        <v>136</v>
      </c>
      <c r="B77" s="65">
        <v>41</v>
      </c>
      <c r="C77" s="43">
        <v>1.4548809481565593E-3</v>
      </c>
      <c r="D77" s="23"/>
      <c r="E77" s="18"/>
      <c r="F77" s="18"/>
      <c r="K77" s="19"/>
    </row>
    <row r="78" spans="1:11" x14ac:dyDescent="0.2">
      <c r="A78" s="41" t="s">
        <v>137</v>
      </c>
      <c r="B78" s="65">
        <v>38</v>
      </c>
      <c r="C78" s="43">
        <v>1.3484262446329088E-3</v>
      </c>
      <c r="D78" s="39"/>
      <c r="K78" s="19"/>
    </row>
    <row r="79" spans="1:11" x14ac:dyDescent="0.2">
      <c r="A79" s="41" t="s">
        <v>138</v>
      </c>
      <c r="B79" s="65">
        <v>38</v>
      </c>
      <c r="C79" s="43">
        <v>1.3484262446329088E-3</v>
      </c>
      <c r="D79" s="39"/>
      <c r="K79" s="19"/>
    </row>
    <row r="80" spans="1:11" x14ac:dyDescent="0.2">
      <c r="A80" s="41" t="s">
        <v>139</v>
      </c>
      <c r="B80" s="65">
        <v>36</v>
      </c>
      <c r="C80" s="43">
        <v>1.2774564422838083E-3</v>
      </c>
      <c r="D80" s="22"/>
      <c r="K80" s="19"/>
    </row>
    <row r="81" spans="1:11" x14ac:dyDescent="0.2">
      <c r="A81" s="41" t="s">
        <v>140</v>
      </c>
      <c r="B81" s="65">
        <v>33</v>
      </c>
      <c r="C81" s="43">
        <v>1.1710017387601575E-3</v>
      </c>
      <c r="D81" s="22"/>
      <c r="K81" s="19"/>
    </row>
    <row r="82" spans="1:11" x14ac:dyDescent="0.2">
      <c r="A82" s="41" t="s">
        <v>141</v>
      </c>
      <c r="B82" s="65">
        <v>32</v>
      </c>
      <c r="C82" s="43">
        <v>1.1355168375856073E-3</v>
      </c>
      <c r="D82" s="22"/>
      <c r="K82" s="19"/>
    </row>
    <row r="83" spans="1:11" x14ac:dyDescent="0.2">
      <c r="A83" s="41" t="s">
        <v>142</v>
      </c>
      <c r="B83" s="65">
        <v>32</v>
      </c>
      <c r="C83" s="43">
        <v>1.1355168375856073E-3</v>
      </c>
      <c r="K83" s="19"/>
    </row>
    <row r="84" spans="1:11" x14ac:dyDescent="0.2">
      <c r="A84" s="41" t="s">
        <v>143</v>
      </c>
      <c r="B84" s="65">
        <v>32</v>
      </c>
      <c r="C84" s="43">
        <v>1.1355168375856073E-3</v>
      </c>
      <c r="K84" s="19"/>
    </row>
    <row r="85" spans="1:11" x14ac:dyDescent="0.2">
      <c r="A85" s="41" t="s">
        <v>144</v>
      </c>
      <c r="B85" s="65">
        <v>31</v>
      </c>
      <c r="C85" s="43">
        <v>1.100031936411057E-3</v>
      </c>
      <c r="K85" s="19"/>
    </row>
    <row r="86" spans="1:11" x14ac:dyDescent="0.2">
      <c r="A86" s="41" t="s">
        <v>145</v>
      </c>
      <c r="B86" s="65">
        <v>31</v>
      </c>
      <c r="C86" s="43">
        <v>1.100031936411057E-3</v>
      </c>
      <c r="K86" s="19"/>
    </row>
    <row r="87" spans="1:11" x14ac:dyDescent="0.2">
      <c r="A87" s="41" t="s">
        <v>146</v>
      </c>
      <c r="B87" s="65">
        <v>30</v>
      </c>
      <c r="C87" s="43">
        <v>1.064547035236507E-3</v>
      </c>
      <c r="K87" s="19"/>
    </row>
    <row r="88" spans="1:11" x14ac:dyDescent="0.2">
      <c r="A88" s="41" t="s">
        <v>147</v>
      </c>
      <c r="B88" s="65">
        <v>28</v>
      </c>
      <c r="C88" s="43">
        <v>9.9357723288740645E-4</v>
      </c>
      <c r="K88" s="19"/>
    </row>
    <row r="89" spans="1:11" x14ac:dyDescent="0.2">
      <c r="A89" s="41" t="s">
        <v>148</v>
      </c>
      <c r="B89" s="65">
        <v>27</v>
      </c>
      <c r="C89" s="43">
        <v>9.580923317128562E-4</v>
      </c>
      <c r="K89" s="19"/>
    </row>
    <row r="90" spans="1:11" x14ac:dyDescent="0.2">
      <c r="A90" s="41" t="s">
        <v>149</v>
      </c>
      <c r="B90" s="65">
        <v>27</v>
      </c>
      <c r="C90" s="43">
        <v>9.580923317128562E-4</v>
      </c>
      <c r="K90" s="19"/>
    </row>
    <row r="91" spans="1:11" x14ac:dyDescent="0.2">
      <c r="A91" s="41" t="s">
        <v>150</v>
      </c>
      <c r="B91" s="65">
        <v>26</v>
      </c>
      <c r="C91" s="43">
        <v>9.2260743053830595E-4</v>
      </c>
      <c r="K91" s="19"/>
    </row>
    <row r="92" spans="1:11" x14ac:dyDescent="0.2">
      <c r="A92" s="41" t="s">
        <v>151</v>
      </c>
      <c r="B92" s="65">
        <v>24</v>
      </c>
      <c r="C92" s="43">
        <v>8.5163762818920555E-4</v>
      </c>
      <c r="K92" s="19"/>
    </row>
    <row r="93" spans="1:11" x14ac:dyDescent="0.2">
      <c r="A93" s="41" t="s">
        <v>152</v>
      </c>
      <c r="B93" s="65">
        <v>24</v>
      </c>
      <c r="C93" s="43">
        <v>8.5163762818920555E-4</v>
      </c>
      <c r="K93" s="19"/>
    </row>
    <row r="94" spans="1:11" x14ac:dyDescent="0.2">
      <c r="A94" s="41" t="s">
        <v>153</v>
      </c>
      <c r="B94" s="65">
        <v>23</v>
      </c>
      <c r="C94" s="43">
        <v>8.1615272701465529E-4</v>
      </c>
      <c r="K94" s="19"/>
    </row>
    <row r="95" spans="1:11" x14ac:dyDescent="0.2">
      <c r="A95" s="41" t="s">
        <v>154</v>
      </c>
      <c r="B95" s="65">
        <v>22</v>
      </c>
      <c r="C95" s="43">
        <v>7.8066782584010504E-4</v>
      </c>
      <c r="K95" s="19"/>
    </row>
    <row r="96" spans="1:11" x14ac:dyDescent="0.2">
      <c r="K96" s="19"/>
    </row>
    <row r="97" spans="1:11" x14ac:dyDescent="0.2">
      <c r="A97" s="24" t="s">
        <v>155</v>
      </c>
      <c r="K97" s="19"/>
    </row>
    <row r="98" spans="1:11" x14ac:dyDescent="0.2">
      <c r="A98" s="33" t="s">
        <v>156</v>
      </c>
      <c r="K98" s="19"/>
    </row>
    <row r="99" spans="1:11" x14ac:dyDescent="0.2">
      <c r="K99" s="19"/>
    </row>
    <row r="100" spans="1:11" x14ac:dyDescent="0.2">
      <c r="K100" s="19"/>
    </row>
    <row r="101" spans="1:11" x14ac:dyDescent="0.2">
      <c r="K101" s="19"/>
    </row>
    <row r="102" spans="1:11" x14ac:dyDescent="0.2">
      <c r="K102" s="19"/>
    </row>
    <row r="103" spans="1:11" x14ac:dyDescent="0.2">
      <c r="K103" s="19"/>
    </row>
    <row r="104" spans="1:11" x14ac:dyDescent="0.2">
      <c r="K104" s="19"/>
    </row>
    <row r="105" spans="1:11" x14ac:dyDescent="0.2">
      <c r="K105" s="19"/>
    </row>
    <row r="106" spans="1:11" x14ac:dyDescent="0.2">
      <c r="K106" s="19"/>
    </row>
    <row r="107" spans="1:11" x14ac:dyDescent="0.2">
      <c r="K107" s="19"/>
    </row>
    <row r="108" spans="1:11" x14ac:dyDescent="0.2">
      <c r="K108" s="19"/>
    </row>
    <row r="109" spans="1:11" x14ac:dyDescent="0.2">
      <c r="K109" s="19"/>
    </row>
    <row r="110" spans="1:11" x14ac:dyDescent="0.2">
      <c r="K110" s="19"/>
    </row>
    <row r="111" spans="1:11" x14ac:dyDescent="0.2">
      <c r="K111" s="19"/>
    </row>
    <row r="112" spans="1:11" x14ac:dyDescent="0.2">
      <c r="K112" s="19"/>
    </row>
    <row r="113" spans="11:11" x14ac:dyDescent="0.2">
      <c r="K113" s="19"/>
    </row>
    <row r="114" spans="11:11" x14ac:dyDescent="0.2">
      <c r="K114" s="19"/>
    </row>
    <row r="115" spans="11:11" x14ac:dyDescent="0.2">
      <c r="K115" s="19"/>
    </row>
    <row r="116" spans="11:11" x14ac:dyDescent="0.2">
      <c r="K116" s="19"/>
    </row>
    <row r="117" spans="11:11" x14ac:dyDescent="0.2">
      <c r="K117" s="19"/>
    </row>
    <row r="118" spans="11:11" x14ac:dyDescent="0.2">
      <c r="K118" s="19"/>
    </row>
    <row r="119" spans="11:11" x14ac:dyDescent="0.2">
      <c r="K119" s="19"/>
    </row>
    <row r="120" spans="11:11" x14ac:dyDescent="0.2">
      <c r="K120" s="19"/>
    </row>
    <row r="121" spans="11:11" x14ac:dyDescent="0.2">
      <c r="K121" s="19"/>
    </row>
    <row r="122" spans="11:11" x14ac:dyDescent="0.2">
      <c r="K122" s="19"/>
    </row>
    <row r="123" spans="11:11" x14ac:dyDescent="0.2">
      <c r="K123" s="19"/>
    </row>
    <row r="124" spans="11:11" x14ac:dyDescent="0.2">
      <c r="K124" s="19"/>
    </row>
    <row r="125" spans="11:11" x14ac:dyDescent="0.2">
      <c r="K125" s="19"/>
    </row>
    <row r="126" spans="11:11" x14ac:dyDescent="0.2">
      <c r="K126" s="19"/>
    </row>
    <row r="127" spans="11:11" x14ac:dyDescent="0.2">
      <c r="K127" s="19"/>
    </row>
    <row r="128" spans="11:11" x14ac:dyDescent="0.2">
      <c r="K128" s="19"/>
    </row>
    <row r="129" spans="11:11" x14ac:dyDescent="0.2">
      <c r="K129" s="19"/>
    </row>
    <row r="130" spans="11:11" x14ac:dyDescent="0.2">
      <c r="K130" s="19"/>
    </row>
    <row r="131" spans="11:11" x14ac:dyDescent="0.2">
      <c r="K131" s="19"/>
    </row>
    <row r="132" spans="11:11" x14ac:dyDescent="0.2">
      <c r="K132" s="19"/>
    </row>
    <row r="133" spans="11:11" x14ac:dyDescent="0.2">
      <c r="K133" s="19"/>
    </row>
    <row r="134" spans="11:11" x14ac:dyDescent="0.2">
      <c r="K134" s="19"/>
    </row>
    <row r="135" spans="11:11" x14ac:dyDescent="0.2">
      <c r="K135" s="19"/>
    </row>
    <row r="136" spans="11:11" x14ac:dyDescent="0.2">
      <c r="K136" s="19"/>
    </row>
    <row r="137" spans="11:11" x14ac:dyDescent="0.2">
      <c r="K137" s="19"/>
    </row>
    <row r="138" spans="11:11" x14ac:dyDescent="0.2">
      <c r="K138" s="19"/>
    </row>
    <row r="139" spans="11:11" x14ac:dyDescent="0.2">
      <c r="K139" s="19"/>
    </row>
    <row r="140" spans="11:11" x14ac:dyDescent="0.2">
      <c r="K140" s="19"/>
    </row>
    <row r="141" spans="11:11" x14ac:dyDescent="0.2">
      <c r="K141" s="19"/>
    </row>
    <row r="142" spans="11:11" x14ac:dyDescent="0.2">
      <c r="K142" s="19"/>
    </row>
    <row r="143" spans="11:11" x14ac:dyDescent="0.2">
      <c r="K143" s="19"/>
    </row>
    <row r="144" spans="11:11" x14ac:dyDescent="0.2">
      <c r="K144" s="19"/>
    </row>
    <row r="145" spans="11:11" x14ac:dyDescent="0.2">
      <c r="K145" s="19"/>
    </row>
    <row r="146" spans="11:11" x14ac:dyDescent="0.2">
      <c r="K146" s="19"/>
    </row>
    <row r="147" spans="11:11" x14ac:dyDescent="0.2">
      <c r="K147" s="19"/>
    </row>
    <row r="148" spans="11:11" x14ac:dyDescent="0.2">
      <c r="K148" s="19"/>
    </row>
    <row r="149" spans="11:11" x14ac:dyDescent="0.2">
      <c r="K149" s="19"/>
    </row>
    <row r="150" spans="11:11" x14ac:dyDescent="0.2">
      <c r="K150" s="19"/>
    </row>
    <row r="151" spans="11:11" x14ac:dyDescent="0.2">
      <c r="K151" s="19"/>
    </row>
    <row r="152" spans="11:11" x14ac:dyDescent="0.2">
      <c r="K152" s="19"/>
    </row>
    <row r="153" spans="11:11" x14ac:dyDescent="0.2">
      <c r="K153" s="19"/>
    </row>
    <row r="154" spans="11:11" x14ac:dyDescent="0.2">
      <c r="K154" s="19"/>
    </row>
    <row r="155" spans="11:11" x14ac:dyDescent="0.2">
      <c r="K155" s="19"/>
    </row>
    <row r="156" spans="11:11" x14ac:dyDescent="0.2">
      <c r="K156" s="19"/>
    </row>
    <row r="157" spans="11:11" x14ac:dyDescent="0.2">
      <c r="K157" s="19"/>
    </row>
    <row r="158" spans="11:11" x14ac:dyDescent="0.2">
      <c r="K158" s="19"/>
    </row>
    <row r="159" spans="11:11" x14ac:dyDescent="0.2">
      <c r="K159" s="19"/>
    </row>
    <row r="160" spans="11:11" x14ac:dyDescent="0.2">
      <c r="K160" s="19"/>
    </row>
    <row r="161" spans="11:11" x14ac:dyDescent="0.2">
      <c r="K161" s="19"/>
    </row>
    <row r="162" spans="11:11" x14ac:dyDescent="0.2">
      <c r="K162" s="19"/>
    </row>
    <row r="163" spans="11:11" x14ac:dyDescent="0.2">
      <c r="K163" s="19"/>
    </row>
  </sheetData>
  <pageMargins left="0.70866141732283472" right="0.70866141732283472" top="0.39370078740157483" bottom="0.19685039370078741" header="0.31496062992125984" footer="0.19685039370078741"/>
  <pageSetup paperSize="9" scale="9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1"/>
  <sheetViews>
    <sheetView showGridLines="0" workbookViewId="0">
      <selection activeCell="A4" sqref="A4"/>
    </sheetView>
  </sheetViews>
  <sheetFormatPr baseColWidth="10" defaultColWidth="11.42578125" defaultRowHeight="12.75" x14ac:dyDescent="0.2"/>
  <cols>
    <col min="1" max="1" width="66.140625" customWidth="1"/>
    <col min="2" max="2" width="13.42578125" customWidth="1"/>
    <col min="3" max="3" width="15.42578125" customWidth="1"/>
  </cols>
  <sheetData>
    <row r="1" spans="1:3" x14ac:dyDescent="0.2">
      <c r="A1" s="45" t="s">
        <v>79</v>
      </c>
    </row>
    <row r="2" spans="1:3" ht="18" x14ac:dyDescent="0.25">
      <c r="A2" s="46" t="s">
        <v>157</v>
      </c>
    </row>
    <row r="3" spans="1:3" ht="15.75" x14ac:dyDescent="0.25">
      <c r="A3" s="47" t="s">
        <v>299</v>
      </c>
    </row>
    <row r="4" spans="1:3" x14ac:dyDescent="0.2">
      <c r="A4" s="48"/>
      <c r="B4" s="48"/>
      <c r="C4" s="48"/>
    </row>
    <row r="5" spans="1:3" ht="36.75" customHeight="1" x14ac:dyDescent="0.2">
      <c r="A5" s="55" t="s">
        <v>158</v>
      </c>
      <c r="B5" s="54" t="s">
        <v>159</v>
      </c>
      <c r="C5" s="49" t="s">
        <v>160</v>
      </c>
    </row>
    <row r="6" spans="1:3" x14ac:dyDescent="0.2">
      <c r="A6" s="50" t="s">
        <v>161</v>
      </c>
      <c r="B6" s="51"/>
    </row>
    <row r="7" spans="1:3" x14ac:dyDescent="0.2">
      <c r="A7" s="51" t="s">
        <v>162</v>
      </c>
      <c r="B7" s="69">
        <v>12</v>
      </c>
      <c r="C7" s="70">
        <v>20.296194077900001</v>
      </c>
    </row>
    <row r="8" spans="1:3" x14ac:dyDescent="0.2">
      <c r="A8" s="51" t="s">
        <v>163</v>
      </c>
      <c r="B8" s="69">
        <v>35</v>
      </c>
      <c r="C8" s="70">
        <v>33.651709863900003</v>
      </c>
    </row>
    <row r="9" spans="1:3" x14ac:dyDescent="0.2">
      <c r="A9" s="51" t="s">
        <v>164</v>
      </c>
      <c r="B9" s="69">
        <v>73</v>
      </c>
      <c r="C9" s="70">
        <v>42.027895905899953</v>
      </c>
    </row>
    <row r="10" spans="1:3" x14ac:dyDescent="0.2">
      <c r="A10" s="51" t="s">
        <v>165</v>
      </c>
      <c r="B10" s="69">
        <v>68</v>
      </c>
      <c r="C10" s="70">
        <v>63.127271248900009</v>
      </c>
    </row>
    <row r="11" spans="1:3" x14ac:dyDescent="0.2">
      <c r="A11" s="51" t="s">
        <v>166</v>
      </c>
      <c r="B11" s="69">
        <v>17</v>
      </c>
      <c r="C11" s="70">
        <v>21.152776749800001</v>
      </c>
    </row>
    <row r="12" spans="1:3" x14ac:dyDescent="0.2">
      <c r="A12" s="51" t="s">
        <v>167</v>
      </c>
      <c r="B12" s="69">
        <v>69</v>
      </c>
      <c r="C12" s="70">
        <v>72.777980211600038</v>
      </c>
    </row>
    <row r="13" spans="1:3" x14ac:dyDescent="0.2">
      <c r="A13" s="51" t="s">
        <v>168</v>
      </c>
      <c r="B13" s="69">
        <v>323</v>
      </c>
      <c r="C13" s="70">
        <v>455.91411740520027</v>
      </c>
    </row>
    <row r="14" spans="1:3" x14ac:dyDescent="0.2">
      <c r="A14" s="51" t="s">
        <v>169</v>
      </c>
      <c r="B14" s="69">
        <v>470</v>
      </c>
      <c r="C14" s="70">
        <v>475.39397115210085</v>
      </c>
    </row>
    <row r="15" spans="1:3" x14ac:dyDescent="0.2">
      <c r="A15" s="51" t="s">
        <v>170</v>
      </c>
      <c r="B15" s="69">
        <v>170</v>
      </c>
      <c r="C15" s="70">
        <v>156.76220008960001</v>
      </c>
    </row>
    <row r="16" spans="1:3" x14ac:dyDescent="0.2">
      <c r="A16" s="51" t="s">
        <v>171</v>
      </c>
      <c r="B16" s="69">
        <v>273</v>
      </c>
      <c r="C16" s="70">
        <v>277.03529645909992</v>
      </c>
    </row>
    <row r="17" spans="1:3" x14ac:dyDescent="0.2">
      <c r="A17" s="51" t="s">
        <v>172</v>
      </c>
      <c r="B17" s="69">
        <v>157</v>
      </c>
      <c r="C17" s="70">
        <v>188.95374850469983</v>
      </c>
    </row>
    <row r="18" spans="1:3" x14ac:dyDescent="0.2">
      <c r="A18" s="51" t="s">
        <v>173</v>
      </c>
      <c r="B18" s="69">
        <v>902</v>
      </c>
      <c r="C18" s="70">
        <v>795.4280091961017</v>
      </c>
    </row>
    <row r="19" spans="1:3" x14ac:dyDescent="0.2">
      <c r="A19" s="51" t="s">
        <v>174</v>
      </c>
      <c r="B19" s="69">
        <v>11</v>
      </c>
      <c r="C19" s="70">
        <v>12.4071067812</v>
      </c>
    </row>
    <row r="20" spans="1:3" x14ac:dyDescent="0.2">
      <c r="A20" s="51" t="s">
        <v>175</v>
      </c>
      <c r="B20" s="69">
        <v>201</v>
      </c>
      <c r="C20" s="70">
        <v>213.05880160669972</v>
      </c>
    </row>
    <row r="21" spans="1:3" x14ac:dyDescent="0.2">
      <c r="A21" s="51" t="s">
        <v>176</v>
      </c>
      <c r="B21" s="69">
        <v>12</v>
      </c>
      <c r="C21" s="70">
        <v>11.7178218728</v>
      </c>
    </row>
    <row r="22" spans="1:3" x14ac:dyDescent="0.2">
      <c r="A22" s="51" t="s">
        <v>177</v>
      </c>
      <c r="B22" s="69">
        <v>3</v>
      </c>
      <c r="C22" s="70">
        <v>1.8913538149</v>
      </c>
    </row>
    <row r="23" spans="1:3" x14ac:dyDescent="0.2">
      <c r="A23" s="51" t="s">
        <v>178</v>
      </c>
      <c r="B23" s="69">
        <v>48</v>
      </c>
      <c r="C23" s="70">
        <v>41.956945697099975</v>
      </c>
    </row>
    <row r="24" spans="1:3" x14ac:dyDescent="0.2">
      <c r="A24" s="51" t="s">
        <v>179</v>
      </c>
      <c r="B24" s="69">
        <v>105</v>
      </c>
      <c r="C24" s="70">
        <v>157.94224695139997</v>
      </c>
    </row>
    <row r="25" spans="1:3" x14ac:dyDescent="0.2">
      <c r="A25" s="51" t="s">
        <v>180</v>
      </c>
      <c r="B25" s="69">
        <v>82</v>
      </c>
      <c r="C25" s="70">
        <v>85.997047296600016</v>
      </c>
    </row>
    <row r="26" spans="1:3" x14ac:dyDescent="0.2">
      <c r="A26" s="51" t="s">
        <v>181</v>
      </c>
      <c r="B26" s="69">
        <v>775</v>
      </c>
      <c r="C26" s="70">
        <v>728.62818742850379</v>
      </c>
    </row>
    <row r="27" spans="1:3" x14ac:dyDescent="0.2">
      <c r="A27" s="51" t="s">
        <v>182</v>
      </c>
      <c r="B27" s="69">
        <v>230</v>
      </c>
      <c r="C27" s="70">
        <v>294.43316035650003</v>
      </c>
    </row>
    <row r="28" spans="1:3" x14ac:dyDescent="0.2">
      <c r="A28" s="51" t="s">
        <v>183</v>
      </c>
      <c r="B28" s="69">
        <v>286</v>
      </c>
      <c r="C28" s="70">
        <v>291.40272043540062</v>
      </c>
    </row>
    <row r="29" spans="1:3" x14ac:dyDescent="0.2">
      <c r="A29" s="51" t="s">
        <v>184</v>
      </c>
      <c r="B29" s="69">
        <v>1087</v>
      </c>
      <c r="C29" s="70">
        <v>1057.1416600051905</v>
      </c>
    </row>
    <row r="30" spans="1:3" x14ac:dyDescent="0.2">
      <c r="A30" s="51" t="s">
        <v>185</v>
      </c>
      <c r="B30" s="69">
        <v>31</v>
      </c>
      <c r="C30" s="70">
        <v>21.701373785099996</v>
      </c>
    </row>
    <row r="31" spans="1:3" x14ac:dyDescent="0.2">
      <c r="A31" s="51" t="s">
        <v>186</v>
      </c>
      <c r="B31" s="69">
        <v>5931</v>
      </c>
      <c r="C31" s="70">
        <v>6544.1956185134522</v>
      </c>
    </row>
    <row r="32" spans="1:3" x14ac:dyDescent="0.2">
      <c r="A32" s="51" t="s">
        <v>187</v>
      </c>
      <c r="B32" s="69">
        <v>1341</v>
      </c>
      <c r="C32" s="70">
        <v>1313.5116283389041</v>
      </c>
    </row>
    <row r="33" spans="1:3" x14ac:dyDescent="0.2">
      <c r="A33" s="51" t="s">
        <v>188</v>
      </c>
      <c r="B33" s="69">
        <v>66</v>
      </c>
      <c r="C33" s="70">
        <v>64.871087232799994</v>
      </c>
    </row>
    <row r="34" spans="1:3" x14ac:dyDescent="0.2">
      <c r="A34" s="51" t="s">
        <v>189</v>
      </c>
      <c r="B34" s="69">
        <v>20</v>
      </c>
      <c r="C34" s="70">
        <v>27.324226846499997</v>
      </c>
    </row>
    <row r="35" spans="1:3" x14ac:dyDescent="0.2">
      <c r="A35" s="51" t="s">
        <v>190</v>
      </c>
      <c r="B35" s="69">
        <v>10</v>
      </c>
      <c r="C35" s="70">
        <v>9.6343291693999991</v>
      </c>
    </row>
    <row r="36" spans="1:3" x14ac:dyDescent="0.2">
      <c r="A36" s="51" t="s">
        <v>191</v>
      </c>
      <c r="B36" s="69">
        <v>915</v>
      </c>
      <c r="C36" s="70">
        <v>938.39730036150331</v>
      </c>
    </row>
    <row r="37" spans="1:3" x14ac:dyDescent="0.2">
      <c r="A37" s="51" t="s">
        <v>192</v>
      </c>
      <c r="B37" s="69">
        <v>3466</v>
      </c>
      <c r="C37" s="70">
        <v>3629.9279692977061</v>
      </c>
    </row>
    <row r="38" spans="1:3" x14ac:dyDescent="0.2">
      <c r="A38" s="51" t="s">
        <v>193</v>
      </c>
      <c r="B38" s="69">
        <v>6434</v>
      </c>
      <c r="C38" s="70">
        <v>6806.6706737763625</v>
      </c>
    </row>
    <row r="39" spans="1:3" x14ac:dyDescent="0.2">
      <c r="A39" s="51" t="s">
        <v>194</v>
      </c>
      <c r="B39" s="69">
        <v>999</v>
      </c>
      <c r="C39" s="70">
        <v>904.26730462030264</v>
      </c>
    </row>
    <row r="40" spans="1:3" x14ac:dyDescent="0.2">
      <c r="A40" s="51" t="s">
        <v>195</v>
      </c>
      <c r="B40" s="69">
        <v>1170</v>
      </c>
      <c r="C40" s="70">
        <v>1332.4848500217036</v>
      </c>
    </row>
    <row r="41" spans="1:3" x14ac:dyDescent="0.2">
      <c r="A41" s="51" t="s">
        <v>196</v>
      </c>
      <c r="B41" s="69">
        <v>2298</v>
      </c>
      <c r="C41" s="70">
        <v>2233.4031244665885</v>
      </c>
    </row>
    <row r="42" spans="1:3" x14ac:dyDescent="0.2">
      <c r="A42" s="51" t="s">
        <v>197</v>
      </c>
      <c r="B42" s="69">
        <v>157</v>
      </c>
      <c r="C42" s="70">
        <v>160.21030674870022</v>
      </c>
    </row>
    <row r="43" spans="1:3" x14ac:dyDescent="0.2">
      <c r="A43" s="51" t="s">
        <v>198</v>
      </c>
      <c r="B43" s="69">
        <v>242</v>
      </c>
      <c r="C43" s="70">
        <v>252.25034451439956</v>
      </c>
    </row>
    <row r="44" spans="1:3" x14ac:dyDescent="0.2">
      <c r="A44" s="51"/>
      <c r="B44" s="69"/>
      <c r="C44" s="70"/>
    </row>
    <row r="45" spans="1:3" x14ac:dyDescent="0.2">
      <c r="A45" s="52" t="s">
        <v>199</v>
      </c>
      <c r="B45" s="69"/>
      <c r="C45" s="70"/>
    </row>
    <row r="46" spans="1:3" x14ac:dyDescent="0.2">
      <c r="A46" s="51" t="s">
        <v>200</v>
      </c>
      <c r="B46" s="69">
        <v>2</v>
      </c>
      <c r="C46" s="70">
        <v>1.7</v>
      </c>
    </row>
    <row r="47" spans="1:3" x14ac:dyDescent="0.2">
      <c r="A47" s="51" t="s">
        <v>201</v>
      </c>
      <c r="B47" s="69">
        <v>43</v>
      </c>
      <c r="C47" s="70">
        <v>63.615140295799975</v>
      </c>
    </row>
    <row r="48" spans="1:3" x14ac:dyDescent="0.2">
      <c r="A48" s="51" t="s">
        <v>202</v>
      </c>
      <c r="B48" s="69">
        <v>90</v>
      </c>
      <c r="C48" s="70">
        <v>107.59161436259988</v>
      </c>
    </row>
    <row r="49" spans="1:3" x14ac:dyDescent="0.2">
      <c r="A49" s="51" t="s">
        <v>203</v>
      </c>
      <c r="B49" s="69">
        <v>722</v>
      </c>
      <c r="C49" s="70">
        <v>547.87383975299997</v>
      </c>
    </row>
    <row r="50" spans="1:3" x14ac:dyDescent="0.2">
      <c r="A50" s="51" t="s">
        <v>204</v>
      </c>
      <c r="B50" s="69">
        <v>53</v>
      </c>
      <c r="C50" s="70">
        <v>48.098286082800001</v>
      </c>
    </row>
    <row r="51" spans="1:3" x14ac:dyDescent="0.2">
      <c r="A51" s="51" t="s">
        <v>205</v>
      </c>
      <c r="B51" s="69">
        <v>70</v>
      </c>
      <c r="C51" s="70">
        <v>75.543503680799986</v>
      </c>
    </row>
    <row r="52" spans="1:3" x14ac:dyDescent="0.2">
      <c r="A52" s="51" t="s">
        <v>206</v>
      </c>
      <c r="B52" s="69">
        <v>66</v>
      </c>
      <c r="C52" s="70">
        <v>89.87187239109997</v>
      </c>
    </row>
    <row r="53" spans="1:3" x14ac:dyDescent="0.2">
      <c r="A53" s="51" t="s">
        <v>207</v>
      </c>
      <c r="B53" s="69">
        <v>453</v>
      </c>
      <c r="C53" s="70">
        <v>434.53123152209952</v>
      </c>
    </row>
    <row r="54" spans="1:3" x14ac:dyDescent="0.2">
      <c r="A54" s="51" t="s">
        <v>208</v>
      </c>
      <c r="B54" s="69">
        <v>150</v>
      </c>
      <c r="C54" s="70">
        <v>138.18019035349985</v>
      </c>
    </row>
    <row r="55" spans="1:3" x14ac:dyDescent="0.2">
      <c r="A55" s="51" t="s">
        <v>209</v>
      </c>
      <c r="B55" s="69">
        <v>65</v>
      </c>
      <c r="C55" s="70">
        <v>78.098770516299993</v>
      </c>
    </row>
    <row r="56" spans="1:3" x14ac:dyDescent="0.2">
      <c r="A56" s="53" t="s">
        <v>210</v>
      </c>
      <c r="B56" s="69">
        <v>118</v>
      </c>
      <c r="C56" s="70">
        <v>124.88691727060004</v>
      </c>
    </row>
    <row r="57" spans="1:3" x14ac:dyDescent="0.2">
      <c r="A57" s="51" t="s">
        <v>211</v>
      </c>
      <c r="B57" s="69">
        <v>32</v>
      </c>
      <c r="C57" s="70">
        <v>28.926298094200018</v>
      </c>
    </row>
    <row r="58" spans="1:3" x14ac:dyDescent="0.2">
      <c r="A58" s="51" t="s">
        <v>212</v>
      </c>
      <c r="B58" s="69">
        <v>6</v>
      </c>
      <c r="C58" s="70">
        <v>4.8361833618000007</v>
      </c>
    </row>
    <row r="59" spans="1:3" x14ac:dyDescent="0.2">
      <c r="A59" s="51" t="s">
        <v>213</v>
      </c>
      <c r="B59" s="69">
        <v>68</v>
      </c>
      <c r="C59" s="70">
        <v>72.969620865899984</v>
      </c>
    </row>
    <row r="60" spans="1:3" x14ac:dyDescent="0.2">
      <c r="A60" s="51" t="s">
        <v>214</v>
      </c>
      <c r="B60" s="69">
        <v>24</v>
      </c>
      <c r="C60" s="70">
        <v>25.688690237199999</v>
      </c>
    </row>
    <row r="61" spans="1:3" x14ac:dyDescent="0.2">
      <c r="A61" s="51" t="s">
        <v>215</v>
      </c>
      <c r="B61" s="69">
        <v>1</v>
      </c>
      <c r="C61" s="70">
        <v>1</v>
      </c>
    </row>
    <row r="62" spans="1:3" x14ac:dyDescent="0.2">
      <c r="A62" s="51" t="s">
        <v>216</v>
      </c>
      <c r="B62" s="69">
        <v>70</v>
      </c>
      <c r="C62" s="70">
        <v>52.948607956599972</v>
      </c>
    </row>
    <row r="63" spans="1:3" x14ac:dyDescent="0.2">
      <c r="A63" s="51" t="s">
        <v>217</v>
      </c>
      <c r="B63" s="69">
        <v>48</v>
      </c>
      <c r="C63" s="70">
        <v>48.599658918599985</v>
      </c>
    </row>
    <row r="64" spans="1:3" x14ac:dyDescent="0.2">
      <c r="A64" s="51" t="s">
        <v>218</v>
      </c>
      <c r="B64" s="69">
        <v>105</v>
      </c>
      <c r="C64" s="70">
        <v>92.258086332900049</v>
      </c>
    </row>
    <row r="65" spans="1:3" x14ac:dyDescent="0.2">
      <c r="A65" s="51" t="s">
        <v>219</v>
      </c>
      <c r="B65" s="69">
        <v>20</v>
      </c>
      <c r="C65" s="70">
        <v>18.731245249400001</v>
      </c>
    </row>
    <row r="66" spans="1:3" x14ac:dyDescent="0.2">
      <c r="A66" s="51" t="s">
        <v>220</v>
      </c>
      <c r="B66" s="69">
        <v>212</v>
      </c>
      <c r="C66" s="70">
        <v>174.95485234270038</v>
      </c>
    </row>
    <row r="67" spans="1:3" x14ac:dyDescent="0.2">
      <c r="A67" s="51" t="s">
        <v>221</v>
      </c>
      <c r="B67" s="69">
        <v>453</v>
      </c>
      <c r="C67" s="70">
        <v>418.39932192110052</v>
      </c>
    </row>
    <row r="68" spans="1:3" x14ac:dyDescent="0.2">
      <c r="A68" s="51" t="s">
        <v>222</v>
      </c>
      <c r="B68" s="69">
        <v>46</v>
      </c>
      <c r="C68" s="70">
        <v>35.927619496100007</v>
      </c>
    </row>
    <row r="69" spans="1:3" x14ac:dyDescent="0.2">
      <c r="A69" s="51" t="s">
        <v>223</v>
      </c>
      <c r="B69" s="69">
        <v>114</v>
      </c>
      <c r="C69" s="70">
        <v>119.49344747100001</v>
      </c>
    </row>
    <row r="70" spans="1:3" x14ac:dyDescent="0.2">
      <c r="A70" s="51" t="s">
        <v>224</v>
      </c>
      <c r="B70" s="69">
        <v>157</v>
      </c>
      <c r="C70" s="70">
        <v>166.7272892694001</v>
      </c>
    </row>
    <row r="71" spans="1:3" x14ac:dyDescent="0.2">
      <c r="A71" s="51" t="s">
        <v>225</v>
      </c>
      <c r="B71" s="69">
        <v>19</v>
      </c>
      <c r="C71" s="70">
        <v>22.801454969200002</v>
      </c>
    </row>
    <row r="72" spans="1:3" x14ac:dyDescent="0.2">
      <c r="A72" s="51" t="s">
        <v>226</v>
      </c>
      <c r="B72" s="69">
        <v>358</v>
      </c>
      <c r="C72" s="70">
        <v>274.26346913760131</v>
      </c>
    </row>
    <row r="73" spans="1:3" x14ac:dyDescent="0.2">
      <c r="A73" s="51" t="s">
        <v>227</v>
      </c>
      <c r="B73" s="69">
        <v>50</v>
      </c>
      <c r="C73" s="70">
        <v>55.361088296999981</v>
      </c>
    </row>
    <row r="74" spans="1:3" x14ac:dyDescent="0.2">
      <c r="A74" s="51" t="s">
        <v>228</v>
      </c>
      <c r="B74" s="69">
        <v>313</v>
      </c>
      <c r="C74" s="70">
        <v>272.29391587140037</v>
      </c>
    </row>
    <row r="75" spans="1:3" x14ac:dyDescent="0.2">
      <c r="A75" s="51" t="s">
        <v>229</v>
      </c>
      <c r="B75" s="69">
        <v>180</v>
      </c>
      <c r="C75" s="70">
        <v>175.71647542340006</v>
      </c>
    </row>
    <row r="76" spans="1:3" x14ac:dyDescent="0.2">
      <c r="A76" s="51" t="s">
        <v>230</v>
      </c>
      <c r="B76" s="69">
        <v>130</v>
      </c>
      <c r="C76" s="70">
        <v>139.12511978460014</v>
      </c>
    </row>
    <row r="77" spans="1:3" x14ac:dyDescent="0.2">
      <c r="A77" s="51" t="s">
        <v>231</v>
      </c>
      <c r="B77" s="69">
        <v>63</v>
      </c>
      <c r="C77" s="70">
        <v>59.705267467399977</v>
      </c>
    </row>
    <row r="78" spans="1:3" x14ac:dyDescent="0.2">
      <c r="A78" s="51" t="s">
        <v>232</v>
      </c>
      <c r="B78" s="69">
        <v>10</v>
      </c>
      <c r="C78" s="70">
        <v>6.3154399085000001</v>
      </c>
    </row>
    <row r="79" spans="1:3" x14ac:dyDescent="0.2">
      <c r="A79" s="51" t="s">
        <v>233</v>
      </c>
      <c r="B79" s="69">
        <v>88</v>
      </c>
      <c r="C79" s="70">
        <v>108.40109819059997</v>
      </c>
    </row>
    <row r="80" spans="1:3" x14ac:dyDescent="0.2">
      <c r="A80" s="51" t="s">
        <v>234</v>
      </c>
      <c r="B80" s="69">
        <v>15</v>
      </c>
      <c r="C80" s="70">
        <v>13.451381376499999</v>
      </c>
    </row>
    <row r="81" spans="1:3" x14ac:dyDescent="0.2">
      <c r="A81" s="51" t="s">
        <v>235</v>
      </c>
      <c r="B81" s="69">
        <v>42</v>
      </c>
      <c r="C81" s="70">
        <v>36.811925315500005</v>
      </c>
    </row>
    <row r="82" spans="1:3" x14ac:dyDescent="0.2">
      <c r="A82" s="51" t="s">
        <v>236</v>
      </c>
      <c r="B82" s="69">
        <v>94</v>
      </c>
      <c r="C82" s="70">
        <v>116.19016622259991</v>
      </c>
    </row>
    <row r="83" spans="1:3" x14ac:dyDescent="0.2">
      <c r="A83" s="51" t="s">
        <v>237</v>
      </c>
      <c r="B83" s="69">
        <v>43</v>
      </c>
      <c r="C83" s="70">
        <v>36.358687597700005</v>
      </c>
    </row>
    <row r="84" spans="1:3" x14ac:dyDescent="0.2">
      <c r="A84" s="51" t="s">
        <v>238</v>
      </c>
      <c r="B84" s="69">
        <v>39</v>
      </c>
      <c r="C84" s="70">
        <v>35.450610980099995</v>
      </c>
    </row>
    <row r="85" spans="1:3" x14ac:dyDescent="0.2">
      <c r="A85" s="51" t="s">
        <v>239</v>
      </c>
      <c r="B85" s="69">
        <v>701</v>
      </c>
      <c r="C85" s="70">
        <v>638.98745574249915</v>
      </c>
    </row>
    <row r="86" spans="1:3" x14ac:dyDescent="0.2">
      <c r="A86" s="51" t="s">
        <v>240</v>
      </c>
      <c r="B86" s="69">
        <v>226</v>
      </c>
      <c r="C86" s="70">
        <v>204.97894717510016</v>
      </c>
    </row>
    <row r="87" spans="1:3" x14ac:dyDescent="0.2">
      <c r="A87" s="51" t="s">
        <v>241</v>
      </c>
      <c r="B87" s="69">
        <v>30</v>
      </c>
      <c r="C87" s="70">
        <v>27.173721372799999</v>
      </c>
    </row>
    <row r="88" spans="1:3" x14ac:dyDescent="0.2">
      <c r="A88" s="51" t="s">
        <v>242</v>
      </c>
      <c r="B88" s="69">
        <v>10</v>
      </c>
      <c r="C88" s="70">
        <v>7.3871966548000003</v>
      </c>
    </row>
    <row r="89" spans="1:3" x14ac:dyDescent="0.2">
      <c r="A89" s="51" t="s">
        <v>243</v>
      </c>
      <c r="B89" s="69">
        <v>195</v>
      </c>
      <c r="C89" s="70">
        <v>176.35988574230015</v>
      </c>
    </row>
    <row r="90" spans="1:3" x14ac:dyDescent="0.2">
      <c r="A90" s="51" t="s">
        <v>244</v>
      </c>
      <c r="B90" s="69">
        <v>67</v>
      </c>
      <c r="C90" s="70">
        <v>50.267170499199949</v>
      </c>
    </row>
    <row r="91" spans="1:3" x14ac:dyDescent="0.2">
      <c r="A91" s="51" t="s">
        <v>245</v>
      </c>
      <c r="B91" s="69">
        <v>61</v>
      </c>
      <c r="C91" s="70">
        <v>73.654905512799999</v>
      </c>
    </row>
    <row r="92" spans="1:3" x14ac:dyDescent="0.2">
      <c r="A92" s="51" t="s">
        <v>246</v>
      </c>
      <c r="B92" s="69">
        <v>28</v>
      </c>
      <c r="C92" s="70">
        <v>51.541250895500006</v>
      </c>
    </row>
    <row r="93" spans="1:3" x14ac:dyDescent="0.2">
      <c r="A93" s="51" t="s">
        <v>247</v>
      </c>
      <c r="B93" s="69">
        <v>13</v>
      </c>
      <c r="C93" s="70">
        <v>10.1243555028</v>
      </c>
    </row>
    <row r="94" spans="1:3" x14ac:dyDescent="0.2">
      <c r="A94" s="51" t="s">
        <v>248</v>
      </c>
      <c r="B94" s="69">
        <v>59</v>
      </c>
      <c r="C94" s="70">
        <v>67.921434988199962</v>
      </c>
    </row>
    <row r="95" spans="1:3" x14ac:dyDescent="0.2">
      <c r="A95" s="51" t="s">
        <v>249</v>
      </c>
      <c r="B95" s="69">
        <v>6</v>
      </c>
      <c r="C95" s="70">
        <v>3.7074967812000006</v>
      </c>
    </row>
    <row r="96" spans="1:3" x14ac:dyDescent="0.2">
      <c r="A96" s="51" t="s">
        <v>250</v>
      </c>
      <c r="B96" s="69">
        <v>37</v>
      </c>
      <c r="C96" s="70">
        <v>30.425487797799992</v>
      </c>
    </row>
    <row r="97" spans="1:3" x14ac:dyDescent="0.2">
      <c r="A97" s="51" t="s">
        <v>251</v>
      </c>
      <c r="B97" s="69">
        <v>150</v>
      </c>
      <c r="C97" s="70">
        <v>134.92815966410024</v>
      </c>
    </row>
    <row r="98" spans="1:3" x14ac:dyDescent="0.2">
      <c r="A98" s="51"/>
      <c r="B98" s="69"/>
      <c r="C98" s="70"/>
    </row>
    <row r="99" spans="1:3" x14ac:dyDescent="0.2">
      <c r="A99" s="52" t="s">
        <v>252</v>
      </c>
      <c r="B99" s="69"/>
      <c r="C99" s="70"/>
    </row>
    <row r="100" spans="1:3" x14ac:dyDescent="0.2">
      <c r="A100" s="51" t="s">
        <v>253</v>
      </c>
      <c r="B100" s="69">
        <v>333</v>
      </c>
      <c r="C100" s="70">
        <v>245.24924024889967</v>
      </c>
    </row>
    <row r="101" spans="1:3" x14ac:dyDescent="0.2">
      <c r="A101" s="51" t="s">
        <v>254</v>
      </c>
      <c r="B101" s="69">
        <v>3</v>
      </c>
      <c r="C101" s="70">
        <v>1.9052558883999999</v>
      </c>
    </row>
    <row r="102" spans="1:3" x14ac:dyDescent="0.2">
      <c r="A102" s="51" t="s">
        <v>255</v>
      </c>
      <c r="B102" s="69">
        <v>154</v>
      </c>
      <c r="C102" s="70">
        <v>129.93478662910007</v>
      </c>
    </row>
    <row r="103" spans="1:3" x14ac:dyDescent="0.2">
      <c r="A103" s="51" t="s">
        <v>256</v>
      </c>
      <c r="B103" s="69">
        <v>16</v>
      </c>
      <c r="C103" s="70">
        <v>7.7384652248000005</v>
      </c>
    </row>
    <row r="104" spans="1:3" x14ac:dyDescent="0.2">
      <c r="A104" s="51" t="s">
        <v>257</v>
      </c>
      <c r="B104" s="69">
        <v>15</v>
      </c>
      <c r="C104" s="70">
        <v>9.3561026274000003</v>
      </c>
    </row>
    <row r="105" spans="1:3" x14ac:dyDescent="0.2">
      <c r="A105" s="51" t="s">
        <v>258</v>
      </c>
      <c r="B105" s="69">
        <v>25</v>
      </c>
      <c r="C105" s="70">
        <v>13.1761273574</v>
      </c>
    </row>
    <row r="106" spans="1:3" x14ac:dyDescent="0.2">
      <c r="A106" s="51" t="s">
        <v>259</v>
      </c>
      <c r="B106" s="69">
        <v>817</v>
      </c>
      <c r="C106" s="70">
        <v>585.62975161389704</v>
      </c>
    </row>
    <row r="107" spans="1:3" x14ac:dyDescent="0.2">
      <c r="A107" s="51" t="s">
        <v>260</v>
      </c>
      <c r="B107" s="69">
        <v>66</v>
      </c>
      <c r="C107" s="70">
        <v>34.261140774799983</v>
      </c>
    </row>
    <row r="108" spans="1:3" x14ac:dyDescent="0.2">
      <c r="A108" s="51" t="s">
        <v>261</v>
      </c>
      <c r="B108" s="69">
        <v>33</v>
      </c>
      <c r="C108" s="70">
        <v>25.412033951799991</v>
      </c>
    </row>
    <row r="109" spans="1:3" x14ac:dyDescent="0.2">
      <c r="A109" s="51" t="s">
        <v>262</v>
      </c>
      <c r="B109" s="69">
        <v>96</v>
      </c>
      <c r="C109" s="70">
        <v>52.932327904299974</v>
      </c>
    </row>
    <row r="110" spans="1:3" x14ac:dyDescent="0.2">
      <c r="A110" s="51" t="s">
        <v>263</v>
      </c>
      <c r="B110" s="69">
        <v>9</v>
      </c>
      <c r="C110" s="70">
        <v>9.1286463034000001</v>
      </c>
    </row>
    <row r="111" spans="1:3" x14ac:dyDescent="0.2">
      <c r="A111" s="51" t="s">
        <v>264</v>
      </c>
      <c r="B111" s="69">
        <v>92</v>
      </c>
      <c r="C111" s="70">
        <v>61.689871967499954</v>
      </c>
    </row>
    <row r="112" spans="1:3" x14ac:dyDescent="0.2">
      <c r="A112" s="51" t="s">
        <v>265</v>
      </c>
      <c r="B112" s="69">
        <v>338</v>
      </c>
      <c r="C112" s="70">
        <v>228.06006092619984</v>
      </c>
    </row>
    <row r="113" spans="1:3" x14ac:dyDescent="0.2">
      <c r="A113" s="51" t="s">
        <v>266</v>
      </c>
      <c r="B113" s="69">
        <v>120</v>
      </c>
      <c r="C113" s="70">
        <v>96.66709088810002</v>
      </c>
    </row>
    <row r="114" spans="1:3" x14ac:dyDescent="0.2">
      <c r="A114" s="51" t="s">
        <v>267</v>
      </c>
      <c r="B114" s="69">
        <v>10</v>
      </c>
      <c r="C114" s="70">
        <v>6.5057378880000005</v>
      </c>
    </row>
    <row r="115" spans="1:3" x14ac:dyDescent="0.2">
      <c r="A115" s="51" t="s">
        <v>268</v>
      </c>
      <c r="B115" s="69">
        <v>67</v>
      </c>
      <c r="C115" s="70">
        <v>43.18047469559999</v>
      </c>
    </row>
    <row r="116" spans="1:3" x14ac:dyDescent="0.2">
      <c r="A116" s="51" t="s">
        <v>269</v>
      </c>
      <c r="B116" s="69">
        <v>11</v>
      </c>
      <c r="C116" s="70">
        <v>8.3462181405999996</v>
      </c>
    </row>
    <row r="117" spans="1:3" x14ac:dyDescent="0.2">
      <c r="A117" s="51" t="s">
        <v>270</v>
      </c>
      <c r="B117" s="69">
        <v>23</v>
      </c>
      <c r="C117" s="70">
        <v>18.405061103699996</v>
      </c>
    </row>
    <row r="118" spans="1:3" x14ac:dyDescent="0.2">
      <c r="A118" s="53" t="s">
        <v>271</v>
      </c>
      <c r="B118" s="69">
        <v>80</v>
      </c>
      <c r="C118" s="70">
        <v>45.95967580689998</v>
      </c>
    </row>
    <row r="119" spans="1:3" x14ac:dyDescent="0.2">
      <c r="A119" s="51" t="s">
        <v>272</v>
      </c>
      <c r="B119" s="69">
        <v>2263</v>
      </c>
      <c r="C119" s="70">
        <v>1784.8464094548331</v>
      </c>
    </row>
    <row r="120" spans="1:3" x14ac:dyDescent="0.2">
      <c r="A120" s="53" t="s">
        <v>273</v>
      </c>
      <c r="B120" s="69">
        <v>21</v>
      </c>
      <c r="C120" s="70">
        <v>13.248143226899998</v>
      </c>
    </row>
    <row r="121" spans="1:3" x14ac:dyDescent="0.2">
      <c r="A121" s="51" t="s">
        <v>274</v>
      </c>
      <c r="B121" s="69">
        <v>88</v>
      </c>
      <c r="C121" s="70">
        <v>52.412262260699947</v>
      </c>
    </row>
    <row r="122" spans="1:3" x14ac:dyDescent="0.2">
      <c r="A122" s="51" t="s">
        <v>275</v>
      </c>
      <c r="B122" s="69">
        <v>46</v>
      </c>
      <c r="C122" s="70">
        <v>31.121819167399984</v>
      </c>
    </row>
    <row r="123" spans="1:3" x14ac:dyDescent="0.2">
      <c r="A123" s="51" t="s">
        <v>276</v>
      </c>
      <c r="B123" s="69">
        <v>7</v>
      </c>
      <c r="C123" s="70">
        <v>3.4736004158</v>
      </c>
    </row>
    <row r="124" spans="1:3" x14ac:dyDescent="0.2">
      <c r="A124" s="51" t="s">
        <v>277</v>
      </c>
      <c r="B124" s="69">
        <v>4</v>
      </c>
      <c r="C124" s="70">
        <v>1.7339884125</v>
      </c>
    </row>
    <row r="125" spans="1:3" x14ac:dyDescent="0.2">
      <c r="A125" s="51" t="s">
        <v>278</v>
      </c>
      <c r="B125" s="69">
        <v>115</v>
      </c>
      <c r="C125" s="70">
        <v>74.838812087599933</v>
      </c>
    </row>
    <row r="126" spans="1:3" x14ac:dyDescent="0.2">
      <c r="A126" s="51" t="s">
        <v>279</v>
      </c>
      <c r="B126" s="69">
        <v>617</v>
      </c>
      <c r="C126" s="70">
        <v>428.49348356619925</v>
      </c>
    </row>
    <row r="127" spans="1:3" x14ac:dyDescent="0.2">
      <c r="A127" s="51" t="s">
        <v>280</v>
      </c>
      <c r="B127" s="69">
        <v>61</v>
      </c>
      <c r="C127" s="70">
        <v>43.151874917399994</v>
      </c>
    </row>
    <row r="128" spans="1:3" x14ac:dyDescent="0.2">
      <c r="A128" s="51" t="s">
        <v>281</v>
      </c>
      <c r="B128" s="69">
        <v>3</v>
      </c>
      <c r="C128" s="70">
        <v>1.3761041076</v>
      </c>
    </row>
    <row r="129" spans="1:3" x14ac:dyDescent="0.2">
      <c r="A129" s="51" t="s">
        <v>282</v>
      </c>
      <c r="B129" s="69">
        <v>3</v>
      </c>
      <c r="C129" s="70">
        <v>1.2277605243</v>
      </c>
    </row>
    <row r="130" spans="1:3" x14ac:dyDescent="0.2">
      <c r="A130" s="51" t="s">
        <v>283</v>
      </c>
      <c r="B130" s="69">
        <v>11</v>
      </c>
      <c r="C130" s="70">
        <v>6.2543426701999989</v>
      </c>
    </row>
    <row r="131" spans="1:3" x14ac:dyDescent="0.2">
      <c r="A131" s="51" t="s">
        <v>284</v>
      </c>
      <c r="B131" s="69">
        <v>164</v>
      </c>
      <c r="C131" s="70">
        <v>99.653960200100016</v>
      </c>
    </row>
    <row r="132" spans="1:3" x14ac:dyDescent="0.2">
      <c r="A132" s="51" t="s">
        <v>285</v>
      </c>
      <c r="B132" s="69">
        <v>159</v>
      </c>
      <c r="C132" s="70">
        <v>96.887570101899954</v>
      </c>
    </row>
    <row r="133" spans="1:3" x14ac:dyDescent="0.2">
      <c r="A133" s="51" t="s">
        <v>286</v>
      </c>
      <c r="B133" s="69">
        <v>133</v>
      </c>
      <c r="C133" s="70">
        <v>84.516598687599924</v>
      </c>
    </row>
    <row r="134" spans="1:3" x14ac:dyDescent="0.2">
      <c r="A134" s="51" t="s">
        <v>287</v>
      </c>
      <c r="B134" s="69">
        <v>47</v>
      </c>
      <c r="C134" s="70">
        <v>26.719115780499987</v>
      </c>
    </row>
    <row r="135" spans="1:3" x14ac:dyDescent="0.2">
      <c r="A135" s="51" t="s">
        <v>288</v>
      </c>
      <c r="B135" s="69">
        <v>49</v>
      </c>
      <c r="C135" s="70">
        <v>36.840204525699988</v>
      </c>
    </row>
    <row r="136" spans="1:3" x14ac:dyDescent="0.2">
      <c r="A136" s="51" t="s">
        <v>289</v>
      </c>
      <c r="B136" s="69">
        <v>406</v>
      </c>
      <c r="C136" s="70">
        <v>276.87652485709964</v>
      </c>
    </row>
    <row r="137" spans="1:3" x14ac:dyDescent="0.2">
      <c r="A137" s="51" t="s">
        <v>290</v>
      </c>
      <c r="B137" s="69">
        <v>2</v>
      </c>
      <c r="C137" s="70">
        <v>1.2844570503999999</v>
      </c>
    </row>
    <row r="138" spans="1:3" x14ac:dyDescent="0.2">
      <c r="A138" s="51" t="s">
        <v>291</v>
      </c>
      <c r="B138" s="69">
        <v>148</v>
      </c>
      <c r="C138" s="70">
        <v>90.513350382000041</v>
      </c>
    </row>
    <row r="139" spans="1:3" x14ac:dyDescent="0.2">
      <c r="A139" s="71"/>
      <c r="B139" s="71"/>
      <c r="C139" s="72"/>
    </row>
    <row r="140" spans="1:3" x14ac:dyDescent="0.2">
      <c r="A140" s="24" t="s">
        <v>292</v>
      </c>
      <c r="B140" s="71"/>
      <c r="C140" s="71"/>
    </row>
    <row r="141" spans="1:3" x14ac:dyDescent="0.2">
      <c r="A141" s="33" t="s">
        <v>293</v>
      </c>
    </row>
  </sheetData>
  <sortState xmlns:xlrd2="http://schemas.microsoft.com/office/spreadsheetml/2017/richdata2" ref="A7:C42">
    <sortCondition ref="A7:A4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B35EF6-5ED9-4B9E-80B6-A2726BD9B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e2b68-d21a-4780-a113-64622ce9bd6f"/>
    <ds:schemaRef ds:uri="1d083b17-9101-4e1d-973a-3cbb51c13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5BA5D-F86C-42EA-9E22-8FC8AE47D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1D763E-D79E-48C2-BEB3-FCA5C5A35F4E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1d083b17-9101-4e1d-973a-3cbb51c13b7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34e2b68-d21a-4780-a113-64622ce9bd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Innhold</vt:lpstr>
      <vt:lpstr>A.9.1</vt:lpstr>
      <vt:lpstr>A.9.2</vt:lpstr>
      <vt:lpstr>A.9.3</vt:lpstr>
      <vt:lpstr>A.9.1!Utskriftsområde</vt:lpstr>
      <vt:lpstr>A.9.2!Utskriftsområde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 W. Aksnes</dc:creator>
  <cp:keywords/>
  <dc:description/>
  <cp:lastModifiedBy>Bjørn Magne Olsen</cp:lastModifiedBy>
  <cp:revision/>
  <dcterms:created xsi:type="dcterms:W3CDTF">2000-06-27T11:17:16Z</dcterms:created>
  <dcterms:modified xsi:type="dcterms:W3CDTF">2021-09-30T14:08:29Z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